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640" windowHeight="11700" firstSheet="1" activeTab="6"/>
  </bookViews>
  <sheets>
    <sheet name="результаты реализации программ " sheetId="1" r:id="rId1"/>
    <sheet name="достижение обучающихся " sheetId="2" r:id="rId2"/>
    <sheet name="эффективность педагога" sheetId="8" r:id="rId3"/>
    <sheet name="кол-во обучающихся " sheetId="3" r:id="rId4"/>
    <sheet name="Организация мероприятий " sheetId="4" r:id="rId5"/>
    <sheet name="социальные партнёры " sheetId="5" r:id="rId6"/>
    <sheet name="обратная связь " sheetId="6" r:id="rId7"/>
  </sheets>
  <calcPr calcId="125725"/>
</workbook>
</file>

<file path=xl/calcChain.xml><?xml version="1.0" encoding="utf-8"?>
<calcChain xmlns="http://schemas.openxmlformats.org/spreadsheetml/2006/main">
  <c r="X27" i="2"/>
  <c r="X26"/>
  <c r="X25"/>
  <c r="X24"/>
  <c r="X23"/>
  <c r="M21" i="4" l="1"/>
  <c r="M20"/>
  <c r="M19"/>
  <c r="M18"/>
  <c r="AG22" i="8"/>
  <c r="AA22"/>
  <c r="AG21"/>
  <c r="AA21"/>
  <c r="AG20"/>
  <c r="AA20"/>
  <c r="AG19"/>
  <c r="AA19"/>
  <c r="AG18"/>
  <c r="AA18"/>
  <c r="AG17"/>
  <c r="AA17"/>
  <c r="E20" i="5" l="1"/>
  <c r="L22" i="4"/>
  <c r="G22"/>
  <c r="F22"/>
  <c r="E22"/>
  <c r="D22"/>
  <c r="W52" i="2"/>
  <c r="X51"/>
  <c r="X50"/>
  <c r="X49"/>
  <c r="X48"/>
  <c r="X47"/>
  <c r="X46"/>
  <c r="X45"/>
  <c r="X44"/>
  <c r="X43"/>
  <c r="X42"/>
  <c r="X41"/>
  <c r="X40"/>
  <c r="X39"/>
  <c r="X38"/>
  <c r="X37"/>
  <c r="V52"/>
  <c r="U52"/>
  <c r="T52"/>
  <c r="S52"/>
  <c r="T30" i="1"/>
  <c r="T29"/>
  <c r="T28"/>
  <c r="T27"/>
  <c r="T26"/>
  <c r="T25"/>
  <c r="N30"/>
  <c r="N29"/>
  <c r="N28"/>
  <c r="N27"/>
  <c r="N26"/>
  <c r="N25"/>
  <c r="K31"/>
  <c r="Q31"/>
  <c r="AB23" i="8"/>
  <c r="AC23"/>
  <c r="AD23"/>
  <c r="AE23"/>
  <c r="AF23"/>
  <c r="Z23"/>
  <c r="Y23"/>
  <c r="X23"/>
  <c r="W23"/>
  <c r="V23"/>
  <c r="U23"/>
  <c r="T22"/>
  <c r="AH22" s="1"/>
  <c r="T21"/>
  <c r="T20"/>
  <c r="T19"/>
  <c r="T17"/>
  <c r="S23"/>
  <c r="R23"/>
  <c r="Q23"/>
  <c r="P23"/>
  <c r="O23"/>
  <c r="N23"/>
  <c r="M23"/>
  <c r="L23"/>
  <c r="K23"/>
  <c r="J23"/>
  <c r="I23"/>
  <c r="H23"/>
  <c r="T16" i="3"/>
  <c r="X21"/>
  <c r="X20"/>
  <c r="X19"/>
  <c r="X18"/>
  <c r="X17"/>
  <c r="X16"/>
  <c r="W22"/>
  <c r="V22"/>
  <c r="U22"/>
  <c r="T21"/>
  <c r="T20"/>
  <c r="T19"/>
  <c r="T18"/>
  <c r="T17"/>
  <c r="S22"/>
  <c r="R22"/>
  <c r="Q22"/>
  <c r="P22"/>
  <c r="O22"/>
  <c r="N22"/>
  <c r="M22"/>
  <c r="L21"/>
  <c r="L20"/>
  <c r="L19"/>
  <c r="L18"/>
  <c r="L17"/>
  <c r="L16"/>
  <c r="K22"/>
  <c r="J22"/>
  <c r="I22"/>
  <c r="F22"/>
  <c r="E22"/>
  <c r="D22"/>
  <c r="C22"/>
  <c r="AE22"/>
  <c r="AD22"/>
  <c r="AC22"/>
  <c r="AB22"/>
  <c r="AA22"/>
  <c r="Z22"/>
  <c r="H22" i="4"/>
  <c r="I22"/>
  <c r="J22"/>
  <c r="K22"/>
  <c r="X36" i="2"/>
  <c r="X35"/>
  <c r="X34"/>
  <c r="X22"/>
  <c r="X21"/>
  <c r="X20"/>
  <c r="X19"/>
  <c r="X18"/>
  <c r="S31" i="1"/>
  <c r="R31"/>
  <c r="P31"/>
  <c r="O31"/>
  <c r="H31"/>
  <c r="M31"/>
  <c r="L31"/>
  <c r="J31"/>
  <c r="I31"/>
  <c r="G31"/>
  <c r="F31"/>
  <c r="E31"/>
  <c r="AH21" i="8" l="1"/>
  <c r="AH20"/>
  <c r="AH19"/>
  <c r="AA23"/>
  <c r="X52" i="2"/>
  <c r="T23" i="8"/>
  <c r="N31" i="1"/>
  <c r="T31"/>
  <c r="M22" i="4"/>
  <c r="AG23" i="8"/>
  <c r="Y19" i="3"/>
  <c r="Y17"/>
  <c r="Y21"/>
  <c r="Y20"/>
  <c r="Y18"/>
  <c r="X22"/>
  <c r="T22"/>
  <c r="AH23" i="8" l="1"/>
  <c r="Y22" i="3"/>
</calcChain>
</file>

<file path=xl/sharedStrings.xml><?xml version="1.0" encoding="utf-8"?>
<sst xmlns="http://schemas.openxmlformats.org/spreadsheetml/2006/main" count="451" uniqueCount="256">
  <si>
    <t>МР -</t>
  </si>
  <si>
    <t>Вид поддержки</t>
  </si>
  <si>
    <t xml:space="preserve">за 2018-2019 учебный год </t>
  </si>
  <si>
    <t xml:space="preserve">базовые площадки ГАНОУ СО «Дворец молодёжи» </t>
  </si>
  <si>
    <t xml:space="preserve">№ п/п </t>
  </si>
  <si>
    <t xml:space="preserve">наименование дополнительной общеобразовательной программы, автор, год создания </t>
  </si>
  <si>
    <t xml:space="preserve">объем учебного времени </t>
  </si>
  <si>
    <t xml:space="preserve">Ф.И.О. педагога </t>
  </si>
  <si>
    <t>Предоставляют:</t>
  </si>
  <si>
    <t xml:space="preserve">количество ставок по бюджету </t>
  </si>
  <si>
    <t xml:space="preserve">количество ставок по внебюджету </t>
  </si>
  <si>
    <t xml:space="preserve">муниципальный уровень </t>
  </si>
  <si>
    <t xml:space="preserve">федеральный уровень </t>
  </si>
  <si>
    <t xml:space="preserve">количество педагогов, участвовавших  в профессиональных конкурсах </t>
  </si>
  <si>
    <t xml:space="preserve">количество обучающихся, участвовавших в  конкурсных мероприятий </t>
  </si>
  <si>
    <t xml:space="preserve">количество обучающихся по программе </t>
  </si>
  <si>
    <t xml:space="preserve">количество обучающихся,  ставших  победителями и призёрами в конкурсах </t>
  </si>
  <si>
    <t xml:space="preserve">количество педагогов, ставших победителями и призерами в профессиональных конкурсах </t>
  </si>
  <si>
    <t>Мониторинг успешности обучающихся в рамках реализации инновационного образовательного проекта</t>
  </si>
  <si>
    <t>№ п/п</t>
  </si>
  <si>
    <t xml:space="preserve">Ф.И. обучающегося </t>
  </si>
  <si>
    <t xml:space="preserve">возраст </t>
  </si>
  <si>
    <t xml:space="preserve">Ф.И.О. педагогов </t>
  </si>
  <si>
    <t xml:space="preserve">Муниципальный уровень </t>
  </si>
  <si>
    <t xml:space="preserve">Региональный уровень </t>
  </si>
  <si>
    <t xml:space="preserve">Межрегиональный уровень </t>
  </si>
  <si>
    <t xml:space="preserve"> Федеральный уровень</t>
  </si>
  <si>
    <t xml:space="preserve">Международный уровень </t>
  </si>
  <si>
    <t>Федеральный уровень</t>
  </si>
  <si>
    <t xml:space="preserve">всего </t>
  </si>
  <si>
    <t>Муниципальный уровень</t>
  </si>
  <si>
    <t>Региональный уровень</t>
  </si>
  <si>
    <t xml:space="preserve">мунуципальный уровень </t>
  </si>
  <si>
    <t xml:space="preserve">региональный уровень </t>
  </si>
  <si>
    <t xml:space="preserve">всероссийский уровень </t>
  </si>
  <si>
    <t xml:space="preserve">количественный анализ участия обучающегося в конкурсах и олимпиадах  </t>
  </si>
  <si>
    <t>осваиваемые дополнительные общеобразовательные программы (автор, год создания)</t>
  </si>
  <si>
    <t xml:space="preserve">в 2018-2019 учебном году </t>
  </si>
  <si>
    <t xml:space="preserve">Наименование меропртиятия </t>
  </si>
  <si>
    <t>дата проведения</t>
  </si>
  <si>
    <t xml:space="preserve">количество педагогов, участвовавших в организации  мероприятия </t>
  </si>
  <si>
    <t xml:space="preserve">количество обучающихся, участвовавших в организации мероприятия </t>
  </si>
  <si>
    <t xml:space="preserve">количество обучаюших </t>
  </si>
  <si>
    <t xml:space="preserve">количество родителей </t>
  </si>
  <si>
    <t xml:space="preserve">Количественный мониторинг организованных мероприятий базовой площадкой ГАНОУ СО «Дворец молодёжи» в рамках  реализации иновационного образовательного процесса </t>
  </si>
  <si>
    <t>дополнительная  общеобразовательная программа (автор, год создания)</t>
  </si>
  <si>
    <t xml:space="preserve">1 год обучения </t>
  </si>
  <si>
    <t xml:space="preserve">2 год обучения </t>
  </si>
  <si>
    <t xml:space="preserve">3 год обучения </t>
  </si>
  <si>
    <t xml:space="preserve">5 год обучения </t>
  </si>
  <si>
    <t xml:space="preserve">4 год обучения </t>
  </si>
  <si>
    <t>количество обучающихся в направленности</t>
  </si>
  <si>
    <t xml:space="preserve">художественная </t>
  </si>
  <si>
    <t>техническая</t>
  </si>
  <si>
    <t xml:space="preserve">социально-педагогическая </t>
  </si>
  <si>
    <t xml:space="preserve">физкультурно-спортивная </t>
  </si>
  <si>
    <t xml:space="preserve">туристко-краеведческая </t>
  </si>
  <si>
    <t xml:space="preserve">естественнонаучная </t>
  </si>
  <si>
    <t>6 год обучения</t>
  </si>
  <si>
    <t>7 год обучения</t>
  </si>
  <si>
    <t xml:space="preserve">количество обучающихся по внебюджету (платные услуги)  </t>
  </si>
  <si>
    <t xml:space="preserve">Количество часов по программе </t>
  </si>
  <si>
    <t xml:space="preserve">количество обучающихся (бюджет) </t>
  </si>
  <si>
    <t>Всего обучающихся по бюджету</t>
  </si>
  <si>
    <t xml:space="preserve">Всего обучающихся по внебюджету </t>
  </si>
  <si>
    <t xml:space="preserve">Всего обучающихся </t>
  </si>
  <si>
    <t xml:space="preserve">Мониторинг количества обучающихся, вовлеченных в реализацию инновационного образовательного проекта </t>
  </si>
  <si>
    <t xml:space="preserve">Наименование образовательной организации </t>
  </si>
  <si>
    <t xml:space="preserve">Юридический адрес ОО </t>
  </si>
  <si>
    <t xml:space="preserve">Название инновационного образовательного проекта </t>
  </si>
  <si>
    <t xml:space="preserve">Направление  деятельности базовой площадки ГАНОУ СО «Дворец молодёжи»   </t>
  </si>
  <si>
    <t xml:space="preserve">квалификационноая категория </t>
  </si>
  <si>
    <t xml:space="preserve">уровень образования </t>
  </si>
  <si>
    <t xml:space="preserve">педагогический стаж </t>
  </si>
  <si>
    <t>региональный уровень</t>
  </si>
  <si>
    <t xml:space="preserve">международный уровень </t>
  </si>
  <si>
    <t xml:space="preserve">межрегиональный уровень </t>
  </si>
  <si>
    <t xml:space="preserve">Наименование дополнительной общеобразвоательной программы (автор, год создания ) </t>
  </si>
  <si>
    <t>муниципальный уровень</t>
  </si>
  <si>
    <t>межрегиональный уровень</t>
  </si>
  <si>
    <t>федеральный уровень</t>
  </si>
  <si>
    <t xml:space="preserve">количестов педагогов реализующих программу </t>
  </si>
  <si>
    <t xml:space="preserve">количество обучающихся по программе  </t>
  </si>
  <si>
    <t>количество обучающихся,  ставших  победителями и призёрами в конкурсах</t>
  </si>
  <si>
    <t xml:space="preserve">количество призовых мест педагога </t>
  </si>
  <si>
    <t xml:space="preserve">всего  участников конкурсов (обучающиеся) </t>
  </si>
  <si>
    <t xml:space="preserve">региональный  уровень </t>
  </si>
  <si>
    <t xml:space="preserve">международный  уровень </t>
  </si>
  <si>
    <t xml:space="preserve">всего участников </t>
  </si>
  <si>
    <t xml:space="preserve">всего победителей и призёров </t>
  </si>
  <si>
    <t xml:space="preserve">срок предоставления </t>
  </si>
  <si>
    <t xml:space="preserve">15 октября </t>
  </si>
  <si>
    <t>Мониторинг эффективности реализации инновационных образовательных  проектов</t>
  </si>
  <si>
    <t>Название инновационного образовательного проекта</t>
  </si>
  <si>
    <t>Направление деятельности базовой площадки ГАНОУ СО «Дворец молодёжи»</t>
  </si>
  <si>
    <t xml:space="preserve"> Юридический адрес ОО</t>
  </si>
  <si>
    <t>Юридический адрес ОО</t>
  </si>
  <si>
    <t xml:space="preserve">Мониторинг эффективности педагогического персонала, реализующего инновационный образовательный проект </t>
  </si>
  <si>
    <t>количество педагогов</t>
  </si>
  <si>
    <t xml:space="preserve">количество участников </t>
  </si>
  <si>
    <t xml:space="preserve">уровень мероприятия </t>
  </si>
  <si>
    <t xml:space="preserve">образовательной организации </t>
  </si>
  <si>
    <t xml:space="preserve">муниципальный </t>
  </si>
  <si>
    <t xml:space="preserve">региональный </t>
  </si>
  <si>
    <t xml:space="preserve">межрегиональный </t>
  </si>
  <si>
    <t xml:space="preserve">организаторы мероприятия </t>
  </si>
  <si>
    <t xml:space="preserve">Ф.И.О. руководителя организации социального партнёрства  </t>
  </si>
  <si>
    <t>Сумма привлеченых  материальных средств</t>
  </si>
  <si>
    <t>Мониторинг социального партнерства базовой площадки ГАНОУ СО «Дворец молодёжи»</t>
  </si>
  <si>
    <t>Мониторинг проблемных вопросов базовой площадки ГАНОУ СО «Дворца молодёжи»</t>
  </si>
  <si>
    <t>Направление  деятельности базовой площадки ГАНОУ СО «Дворец млодёжи»</t>
  </si>
  <si>
    <t xml:space="preserve">результаты участия обучающегося в Всероссийкой олимпиаде школьников </t>
  </si>
  <si>
    <t xml:space="preserve">результаты участия обучающегося в  очных конкурсах (результат, название конкурса) </t>
  </si>
  <si>
    <t xml:space="preserve">результаты участия обучающегося в дистанционных конкурсах  (реультат, название конкурса) </t>
  </si>
  <si>
    <t>Социальные партнеры (наименование организации), привлеченные к реализации инновационного образовательного проекта</t>
  </si>
  <si>
    <t xml:space="preserve">педагоги, реализующие программу </t>
  </si>
  <si>
    <t>проведённые меропрития  ОО в решении указаных проблем</t>
  </si>
  <si>
    <t>вопросы, проблемы, трудности, задачи с которыми сталкивается ОО  при  реализации дополнительных общеобразовательных программ в рамках инновационного образовательного проекта</t>
  </si>
  <si>
    <t>предложения  к ГАНОУ СО «Дворец молодёжи» по решению проблемы</t>
  </si>
  <si>
    <t xml:space="preserve">всего победителей и призеров среди обучающихся </t>
  </si>
  <si>
    <t xml:space="preserve">всего призовых мест </t>
  </si>
  <si>
    <t>Муниципальное автономное учреждение дополнительного образования "Центр детского творчества "Эльдорадо"</t>
  </si>
  <si>
    <t>623930, Свердловская обл., с. Туринская Слобода, ул Первомайская, 2</t>
  </si>
  <si>
    <t>Развитие образовательной  робототехники в
Муниципальном казенном образователъном учреждении  дополнительного 
образования  детей "Центр внешкольной работы "Эльдорадо" на период 2015-2020 г.г.</t>
  </si>
  <si>
    <t>Робототехника, техническое творчество.</t>
  </si>
  <si>
    <t xml:space="preserve">Муниципальное автономное учреждение дополнительного образования "Центр детского творчества "Эльдорадо"   </t>
  </si>
  <si>
    <t>Робототехника, техническое творчество</t>
  </si>
  <si>
    <t>Муниципальное автономное учреждение дополниетльного образования "Центр детского творчества "Эльдорадо"</t>
  </si>
  <si>
    <t>Робототехника, Елисеев А.С., 2015</t>
  </si>
  <si>
    <t>Коржавин С.М.</t>
  </si>
  <si>
    <t>Голубцова Е.Г</t>
  </si>
  <si>
    <t>Погодина Н.М</t>
  </si>
  <si>
    <t xml:space="preserve"> Елисеев А.С.</t>
  </si>
  <si>
    <t xml:space="preserve">Отсутствие полей для подготвки к соревнованиям </t>
  </si>
  <si>
    <t>Обеспечение бумагой  и краской для принтера (поля распечатываем на принтере и склеваем)</t>
  </si>
  <si>
    <t>Устаревшая версия Wedo</t>
  </si>
  <si>
    <t>Отсутствие полей для подготвки к соревнованиям, Поставленное оборудование: 3Д принтер и сканер, очень низкого качества производство Китай) В связи с чем возникли проблемы с установкой программного обеспечения</t>
  </si>
  <si>
    <t xml:space="preserve">Обеспечение бумагой  и краской для принтера (поля распечатываем на принтере и склеваем). </t>
  </si>
  <si>
    <t>Поставленное оборудование: Лазерно -гравировальный  станок:  не дукомплектован, очень низкого качества производство Китай) В связи с чем возникли проблемы с установкой программного обеспечения. Очень часто ломается требуются финансы для настойки и ремонта оборудования</t>
  </si>
  <si>
    <t>Обеспечен ремонт поставленного оборудования и настройка программного обеспечения. Выделены средства на покупку материалов для работы (фанера) и на доукомплектование станка.</t>
  </si>
  <si>
    <t xml:space="preserve">Пополнить базу конструкторами Wedo, версия 2,0 </t>
  </si>
  <si>
    <t>Если будет озможность, дать нам в пользование специальные поля (Биатлон и др..)</t>
  </si>
  <si>
    <t>Муниципальное автономое учреждение дополнительнго образования "Центр детского творчества "Эльдорадо"</t>
  </si>
  <si>
    <t>Развитие образовательной  робототехники в
Муниципальном казенном образователъном учреждении  дополнительного 
образования  детей "Центр внешкольной работы "Эльдорадо" на период 2015-2020 г.г</t>
  </si>
  <si>
    <t>Робототехника, Техническое творчество.</t>
  </si>
  <si>
    <t xml:space="preserve">Голубцова Е.Г. </t>
  </si>
  <si>
    <t>Елисеев А.С</t>
  </si>
  <si>
    <t>Коржавин С.М</t>
  </si>
  <si>
    <t>623930, Свердловская обл, с. Туринская Слобода, ул Первомайская,2</t>
  </si>
  <si>
    <t>Мой первый робот, Погодина Н.М., 2018</t>
  </si>
  <si>
    <t>Погодина Н.М.</t>
  </si>
  <si>
    <t>Назаров Роман</t>
  </si>
  <si>
    <t>Погодин Диниил</t>
  </si>
  <si>
    <t>Вялова Вероника</t>
  </si>
  <si>
    <t>Голубцова Е.Г.</t>
  </si>
  <si>
    <t>Кожевин Роман</t>
  </si>
  <si>
    <t>Сидоров Егор</t>
  </si>
  <si>
    <t>Кривоногов Богдан</t>
  </si>
  <si>
    <t>Колмаков Саша</t>
  </si>
  <si>
    <t>Елисеев А.С.</t>
  </si>
  <si>
    <t>Гаренских Захар</t>
  </si>
  <si>
    <t xml:space="preserve">Трапезников Василий </t>
  </si>
  <si>
    <t>Мозырев Иван</t>
  </si>
  <si>
    <t xml:space="preserve"> Голубцова Е.Г.  </t>
  </si>
  <si>
    <t>Высшее</t>
  </si>
  <si>
    <t>Сренее-профессиональное</t>
  </si>
  <si>
    <t>Высшая</t>
  </si>
  <si>
    <t>Первая</t>
  </si>
  <si>
    <t>Слободо-Туринский муниципальный отдел управления образованием</t>
  </si>
  <si>
    <t>Фоминов Г.И.</t>
  </si>
  <si>
    <t>Выделение транспорта на поздки для участия в областных и окружных соревнований</t>
  </si>
  <si>
    <t>Администрация Слободо-Туринского МР</t>
  </si>
  <si>
    <t>Бедулев В.А.</t>
  </si>
  <si>
    <t xml:space="preserve">за 2019-2020 учебный год </t>
  </si>
  <si>
    <t>Основы робототехники, Голубцова Е.Г.  2020</t>
  </si>
  <si>
    <t>Строим из Лего, Погодина Н.М.,2020</t>
  </si>
  <si>
    <t>Мой первый робот, Погодина Н.М.,2020</t>
  </si>
  <si>
    <t>Робототехника, Елисеев А.С., 2020</t>
  </si>
  <si>
    <t>Лазерные технологии:  резка и гравировка, Коржавин С.М., 2020</t>
  </si>
  <si>
    <t>Юный техник, Голубцова Е.Г. Коржавин С.М. .2020</t>
  </si>
  <si>
    <t xml:space="preserve">Голубцова Е.Г.Коржавин С.М </t>
  </si>
  <si>
    <t>0.66</t>
  </si>
  <si>
    <t>Адаптированная "Юный техник", 2020</t>
  </si>
  <si>
    <t>Голубцова Е.Г. Коржавин С.М</t>
  </si>
  <si>
    <t>Адаптированная программа "Юный техник", 2020</t>
  </si>
  <si>
    <t xml:space="preserve">в 2019-2020 учебном году </t>
  </si>
  <si>
    <t xml:space="preserve">Окружные соревнования по робототехнике
«Робомир 2020»
</t>
  </si>
  <si>
    <t xml:space="preserve">Муниципальный этап Областных  робототехнических соревнований для начинающих «РобоЭкоТурЭкспедиция»  </t>
  </si>
  <si>
    <t>16 ноября 2019</t>
  </si>
  <si>
    <t>Районная выставка технического творчества «Есть память, которой не будет конца», посвящённая 75-летию победы в ВОВ.</t>
  </si>
  <si>
    <t xml:space="preserve">Муниципальный этап областных робототехнических соревнований «Мирное небо </t>
  </si>
  <si>
    <t xml:space="preserve">В.А. Шептий </t>
  </si>
  <si>
    <t xml:space="preserve">Депутат Законодательного Собрания Свердловской области </t>
  </si>
  <si>
    <t xml:space="preserve">приобретено                                                                                               дополнительное оборудование в кабинеты робототехники:Дополнительные элементы для конструктора Амперка AMP-S035 Интернет вещей -
продолжение набора Матрёшка;
- Электронный конструктор VEX Robotics EDR 276-3000 Супер набор;
- Электронный конструктор Амперка Матрёшка Z
</t>
  </si>
  <si>
    <t>Не хватка конструкторов на группу.  Первые мехнизмы, и Просnые механизмы</t>
  </si>
  <si>
    <t>Лазерные технологии. Резка и гравировка, Коржавин С.М., 2020</t>
  </si>
  <si>
    <t>Жданова Катя</t>
  </si>
  <si>
    <t>Иванищева Катя</t>
  </si>
  <si>
    <t>Захаров Ефим</t>
  </si>
  <si>
    <t>Ерыпалов Матвей</t>
  </si>
  <si>
    <t>Томилов Данил</t>
  </si>
  <si>
    <t>Мейер Артём</t>
  </si>
  <si>
    <t>Бойко Николай</t>
  </si>
  <si>
    <t>Мартынов Дима</t>
  </si>
  <si>
    <t>Магасумов Даниэль</t>
  </si>
  <si>
    <t>Ярославцев Тимофей</t>
  </si>
  <si>
    <t>Основы робототехники, 2020, Голубцова Е.Г.</t>
  </si>
  <si>
    <t>Казаков Артём</t>
  </si>
  <si>
    <t>2 место окружные соревнования "Робомир -2020, участие ОРС для начинающих "Робоэко турЭкспедиция, участие в окружных соревнованиях "Лего-турнир"-2020</t>
  </si>
  <si>
    <t xml:space="preserve">1 место в муниципальнном туре ОРС для начинающих "Робоэко турЭкспедиция,в </t>
  </si>
  <si>
    <t>участие в окружных соревнованиях "Робомир -2020</t>
  </si>
  <si>
    <t>Жаров Арсений</t>
  </si>
  <si>
    <t>3 место в районной выставке "Новогодние чудеса"</t>
  </si>
  <si>
    <t>Попов Сергей</t>
  </si>
  <si>
    <t>Кондрин Лев</t>
  </si>
  <si>
    <t>участие в  окружные соревнования "Робомир -2020,</t>
  </si>
  <si>
    <t>Кутищев Артём</t>
  </si>
  <si>
    <t>Фёдоров  Матвей</t>
  </si>
  <si>
    <t>Темников Владимир</t>
  </si>
  <si>
    <t>Захаров Роман</t>
  </si>
  <si>
    <t>Участие в районной выставке технического творчества "Есть память, которой не бкдет конца"</t>
  </si>
  <si>
    <t>Мой первый робот, Погодина Н.М., 2020</t>
  </si>
  <si>
    <r>
      <rPr>
        <b/>
        <sz val="10"/>
        <color theme="1"/>
        <rFont val="Times New Roman"/>
        <family val="1"/>
        <charset val="204"/>
      </rPr>
      <t>1 место</t>
    </r>
    <r>
      <rPr>
        <sz val="10"/>
        <color theme="1"/>
        <rFont val="Times New Roman"/>
        <family val="1"/>
        <charset val="204"/>
      </rPr>
      <t xml:space="preserve"> в муниципальнном туре ОРС для начинающих "Робо-Эко- Тур-Экспедиция"</t>
    </r>
  </si>
  <si>
    <r>
      <rPr>
        <b/>
        <sz val="10"/>
        <color theme="1"/>
        <rFont val="Times New Roman"/>
        <family val="1"/>
        <charset val="204"/>
      </rPr>
      <t>3 место</t>
    </r>
    <r>
      <rPr>
        <sz val="10"/>
        <color theme="1"/>
        <rFont val="Times New Roman"/>
        <family val="1"/>
        <charset val="204"/>
      </rPr>
      <t xml:space="preserve"> в районной выставке "Новогодние чудеса"участие в районной выставке технического творчества "Есть память, которой не будет конца"</t>
    </r>
  </si>
  <si>
    <t>Участие в районной выставке технического творчества "Есть память, которой не будет конца"</t>
  </si>
  <si>
    <t>участие в районной выставке технического творчества "Есть память, которой не будет конца"</t>
  </si>
  <si>
    <t>Участие в ОРС-2020 "Мирное небо"</t>
  </si>
  <si>
    <t>1 место в заочном муниципальном туре "ОРС-2020" Мирное небо</t>
  </si>
  <si>
    <r>
      <rPr>
        <b/>
        <sz val="10"/>
        <color theme="1"/>
        <rFont val="Times New Roman"/>
        <family val="1"/>
        <charset val="204"/>
      </rPr>
      <t>2 место</t>
    </r>
    <r>
      <rPr>
        <sz val="10"/>
        <color theme="1"/>
        <rFont val="Times New Roman"/>
        <family val="1"/>
        <charset val="204"/>
      </rPr>
      <t xml:space="preserve"> окружные соревнования "Робомир -2020, участие ОРС для начинающих "Робо-Эко- Тур-Экспедиция", участие в окружных соревнованиях "Лего-турнир"-2020</t>
    </r>
  </si>
  <si>
    <t>1 место в окружных соревнованиях "Робомир -2020, участие ОРС для начинающих  "Робо-Эко- Тур-Экспедиция"</t>
  </si>
  <si>
    <t>1 место в муниципальнном туре ОРС для начинающих "Робо-Эко- Тур-Экспедиция", участие в районной выставке "Новогодние чудеса"</t>
  </si>
  <si>
    <t>участие в районной выставке "Новогодние чудеса"</t>
  </si>
  <si>
    <t>участие ОРС для начинающих  "Робо-Эко- Тур-Экспедиция"</t>
  </si>
  <si>
    <t>1 место в муниципальнном туре ОРС для начинающих "Робо-Эко- Тур-Экспедиция", 3 место  в районной выставке "Новогодние чудеса"</t>
  </si>
  <si>
    <t xml:space="preserve">1 место в окружных соревнованиях "Робомир -2020, </t>
  </si>
  <si>
    <t>участие  в районной выставке "Новогодние чудеса", участие в районной выставке технического творчества "Есть память, которой не будет конца"</t>
  </si>
  <si>
    <t>1 место   в районной выставке "Новогодние чудеса", 3 место в районной выставке технического творчества "Есть память, которой не будет конца"</t>
  </si>
  <si>
    <t>3место   в районной выставке "Новогодние чудеса", участие в районной выставке технического творчества "Есть память, которой не будет конца"1 место в муниципальнном туре ОРС для начинающих "Робо-Эко- Тур-Экспедиция</t>
  </si>
  <si>
    <t>1 место в муниципальнном туре ОРС для начинающих "Робо-Эко- Тур-Экспедиция, участие в районной выставке "Новогодние чудеса"</t>
  </si>
  <si>
    <t>2 место   в районной выставке "Новогодние чудеса"</t>
  </si>
  <si>
    <t>2 место  в районной выставке технического творчества "Есть память, которой не будет конца"</t>
  </si>
  <si>
    <t>Волков Артём</t>
  </si>
  <si>
    <t>участие вРайонном   конкурсе ДПИ «Город Мастеров»</t>
  </si>
  <si>
    <t>Юткин Кирилл</t>
  </si>
  <si>
    <t>Здобняков Станислав</t>
  </si>
  <si>
    <t>1 место Районная выставка ИЗО и ДПИ, посвященная Дню Матери «Роднее нет тебя на свете»</t>
  </si>
  <si>
    <t>Маслакова Оля</t>
  </si>
  <si>
    <t>Районная выставка ИЗО и ДПИ «Новогодние чудеса»</t>
  </si>
  <si>
    <t>Сорокин Андрей</t>
  </si>
  <si>
    <t>2 место Районная выставка ИЗО и ДПИ, посвященная Дню Матери «Роднее нет тебя на свете»</t>
  </si>
  <si>
    <t>1 место Районная выставка ИЗО и ДПИ «Новогодние чудеса»</t>
  </si>
  <si>
    <t xml:space="preserve">2 место окружные соревнования "Робомир -2020, участие ОРС для начинающих "Робо-Эко- Тур-Экспедиция", </t>
  </si>
  <si>
    <t>участие Окружные соревнования Лего бум -2019 г. туринск</t>
  </si>
  <si>
    <t xml:space="preserve">1 место Окружные соревнования Лего бум -2019 г. Туринск1 место окружные соревнования "Робомир -2020, участие ОРС для начинающих "Робо-Эко- Тур-Экспедиция", </t>
  </si>
  <si>
    <t xml:space="preserve">1 место Окружные соревнования Лего бум -2019 г. Туринск. 1 место окружные соревнования "Робомир -2020, </t>
  </si>
  <si>
    <t>1 место  в районной выставке технического творчества "Есть память, которой не будет конца"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</si>
</sst>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17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workbookViewId="0">
      <pane xSplit="4" ySplit="1" topLeftCell="E22" activePane="bottomRight" state="frozen"/>
      <selection pane="topRight" activeCell="E1" sqref="E1"/>
      <selection pane="bottomLeft" activeCell="A2" sqref="A2"/>
      <selection pane="bottomRight" activeCell="M47" sqref="M47"/>
    </sheetView>
  </sheetViews>
  <sheetFormatPr defaultRowHeight="15"/>
  <cols>
    <col min="1" max="1" width="5.7109375" customWidth="1"/>
    <col min="2" max="2" width="27.7109375" customWidth="1"/>
    <col min="3" max="3" width="14.42578125" customWidth="1"/>
    <col min="4" max="4" width="16.5703125" customWidth="1"/>
    <col min="5" max="5" width="14.42578125" customWidth="1"/>
    <col min="6" max="6" width="12.85546875" customWidth="1"/>
    <col min="7" max="8" width="14.28515625" customWidth="1"/>
    <col min="9" max="10" width="7.7109375" customWidth="1"/>
    <col min="11" max="11" width="7.85546875" customWidth="1"/>
    <col min="12" max="19" width="7.7109375" customWidth="1"/>
  </cols>
  <sheetData>
    <row r="1" spans="1:20">
      <c r="A1" s="107" t="s">
        <v>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3"/>
      <c r="B2" s="3"/>
      <c r="C2" s="3"/>
      <c r="D2" s="3"/>
      <c r="E2" s="3"/>
      <c r="F2" s="107" t="s">
        <v>173</v>
      </c>
      <c r="G2" s="107"/>
      <c r="H2" s="107"/>
      <c r="I2" s="107"/>
      <c r="J2" s="107"/>
      <c r="K2" s="12"/>
      <c r="L2" s="3"/>
    </row>
    <row r="3" spans="1:20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12"/>
      <c r="L3" s="3"/>
    </row>
    <row r="4" spans="1:20">
      <c r="A4" s="131" t="s">
        <v>8</v>
      </c>
      <c r="B4" s="111"/>
      <c r="C4" s="111"/>
      <c r="D4" s="111"/>
      <c r="E4" s="111"/>
      <c r="F4" s="111"/>
      <c r="G4" s="132"/>
      <c r="H4" s="111" t="s">
        <v>90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2"/>
    </row>
    <row r="5" spans="1:20" ht="15.75" thickBot="1">
      <c r="A5" s="133" t="s">
        <v>3</v>
      </c>
      <c r="B5" s="113"/>
      <c r="C5" s="113"/>
      <c r="D5" s="113"/>
      <c r="E5" s="113"/>
      <c r="F5" s="113"/>
      <c r="G5" s="134"/>
      <c r="H5" s="113" t="s">
        <v>91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</row>
    <row r="6" spans="1:20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2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15" customHeight="1">
      <c r="A8" s="122" t="s">
        <v>67</v>
      </c>
      <c r="B8" s="122"/>
      <c r="C8" s="122"/>
      <c r="D8" s="122"/>
      <c r="E8" s="122" t="s">
        <v>142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0" ht="15" customHeight="1">
      <c r="A9" s="40"/>
      <c r="B9" s="40"/>
      <c r="C9" s="40"/>
      <c r="D9" s="40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</row>
    <row r="10" spans="1:20" ht="15" customHeight="1">
      <c r="A10" s="40"/>
      <c r="B10" s="40"/>
      <c r="C10" s="40"/>
      <c r="D10" s="40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4"/>
      <c r="L11" s="1"/>
    </row>
    <row r="12" spans="1:20" ht="15" customHeight="1">
      <c r="A12" s="135" t="s">
        <v>96</v>
      </c>
      <c r="B12" s="135"/>
      <c r="C12" s="135"/>
      <c r="D12" s="135"/>
      <c r="E12" s="122" t="s">
        <v>148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</row>
    <row r="13" spans="1:20" ht="15" customHeight="1">
      <c r="A13" s="41"/>
      <c r="B13" s="41"/>
      <c r="C13" s="41"/>
      <c r="D13" s="41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20" ht="1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20">
      <c r="A15" s="126" t="s">
        <v>93</v>
      </c>
      <c r="B15" s="126"/>
      <c r="C15" s="126"/>
      <c r="D15" s="126"/>
      <c r="E15" s="127" t="s">
        <v>143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33.75" customHeight="1">
      <c r="A16" s="126"/>
      <c r="B16" s="126"/>
      <c r="C16" s="126"/>
      <c r="D16" s="126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</row>
    <row r="17" spans="1:21" ht="15" hidden="1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</row>
    <row r="18" spans="1:21" ht="1.5" hidden="1" customHeight="1">
      <c r="A18" s="33"/>
      <c r="B18" s="33"/>
      <c r="C18" s="33"/>
      <c r="D18" s="33"/>
      <c r="E18" s="33"/>
      <c r="F18" s="124" t="s">
        <v>0</v>
      </c>
      <c r="G18" s="125"/>
      <c r="H18" s="122"/>
      <c r="I18" s="123"/>
      <c r="J18" s="34" t="s">
        <v>0</v>
      </c>
      <c r="K18" s="13"/>
      <c r="L18" s="34" t="s">
        <v>0</v>
      </c>
    </row>
    <row r="19" spans="1:21" ht="12.75" customHeight="1">
      <c r="A19" s="66"/>
      <c r="B19" s="66"/>
      <c r="C19" s="66"/>
      <c r="D19" s="66"/>
      <c r="E19" s="66"/>
      <c r="F19" s="40"/>
      <c r="G19" s="66"/>
      <c r="H19" s="40"/>
      <c r="I19" s="40"/>
      <c r="J19" s="40"/>
      <c r="K19" s="40"/>
      <c r="L19" s="40"/>
    </row>
    <row r="20" spans="1:21">
      <c r="A20" s="126" t="s">
        <v>110</v>
      </c>
      <c r="B20" s="126"/>
      <c r="C20" s="126"/>
      <c r="D20" s="126"/>
      <c r="E20" s="129" t="s">
        <v>144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1">
      <c r="A21" s="126"/>
      <c r="B21" s="126"/>
      <c r="C21" s="126"/>
      <c r="D21" s="126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1" ht="15.75" thickBot="1"/>
    <row r="23" spans="1:21" ht="51" customHeight="1">
      <c r="A23" s="118" t="s">
        <v>4</v>
      </c>
      <c r="B23" s="118" t="s">
        <v>5</v>
      </c>
      <c r="C23" s="118" t="s">
        <v>6</v>
      </c>
      <c r="D23" s="118" t="s">
        <v>7</v>
      </c>
      <c r="E23" s="118" t="s">
        <v>81</v>
      </c>
      <c r="F23" s="118" t="s">
        <v>9</v>
      </c>
      <c r="G23" s="118" t="s">
        <v>10</v>
      </c>
      <c r="H23" s="115" t="s">
        <v>15</v>
      </c>
      <c r="I23" s="116" t="s">
        <v>14</v>
      </c>
      <c r="J23" s="116"/>
      <c r="K23" s="116"/>
      <c r="L23" s="116"/>
      <c r="M23" s="116"/>
      <c r="N23" s="120" t="s">
        <v>88</v>
      </c>
      <c r="O23" s="115" t="s">
        <v>16</v>
      </c>
      <c r="P23" s="116"/>
      <c r="Q23" s="116"/>
      <c r="R23" s="116"/>
      <c r="S23" s="117"/>
      <c r="T23" s="109" t="s">
        <v>89</v>
      </c>
    </row>
    <row r="24" spans="1:21" ht="144" customHeight="1">
      <c r="A24" s="118"/>
      <c r="B24" s="118"/>
      <c r="C24" s="118"/>
      <c r="D24" s="118"/>
      <c r="E24" s="118"/>
      <c r="F24" s="118"/>
      <c r="G24" s="118"/>
      <c r="H24" s="119"/>
      <c r="I24" s="38" t="s">
        <v>11</v>
      </c>
      <c r="J24" s="38" t="s">
        <v>86</v>
      </c>
      <c r="K24" s="38" t="s">
        <v>76</v>
      </c>
      <c r="L24" s="38" t="s">
        <v>12</v>
      </c>
      <c r="M24" s="38" t="s">
        <v>87</v>
      </c>
      <c r="N24" s="121"/>
      <c r="O24" s="58" t="s">
        <v>11</v>
      </c>
      <c r="P24" s="38" t="s">
        <v>86</v>
      </c>
      <c r="Q24" s="38" t="s">
        <v>76</v>
      </c>
      <c r="R24" s="38" t="s">
        <v>12</v>
      </c>
      <c r="S24" s="47" t="s">
        <v>87</v>
      </c>
      <c r="T24" s="110"/>
      <c r="U24" s="4"/>
    </row>
    <row r="25" spans="1:21" ht="30">
      <c r="A25" s="39">
        <v>1</v>
      </c>
      <c r="B25" s="88" t="s">
        <v>174</v>
      </c>
      <c r="C25" s="39">
        <v>144</v>
      </c>
      <c r="D25" s="86" t="s">
        <v>145</v>
      </c>
      <c r="E25" s="39">
        <v>1</v>
      </c>
      <c r="F25" s="48">
        <v>0.44</v>
      </c>
      <c r="G25" s="48">
        <v>0</v>
      </c>
      <c r="H25" s="49">
        <v>25</v>
      </c>
      <c r="I25" s="39">
        <v>27</v>
      </c>
      <c r="J25" s="39">
        <v>8</v>
      </c>
      <c r="K25" s="39">
        <v>0</v>
      </c>
      <c r="L25" s="39">
        <v>0</v>
      </c>
      <c r="M25" s="39">
        <v>0</v>
      </c>
      <c r="N25" s="50">
        <f t="shared" ref="N25:N30" si="0">SUM(I25:M25)</f>
        <v>35</v>
      </c>
      <c r="O25" s="49">
        <v>17</v>
      </c>
      <c r="P25" s="39">
        <v>3</v>
      </c>
      <c r="Q25" s="39">
        <v>0</v>
      </c>
      <c r="R25" s="39">
        <v>0</v>
      </c>
      <c r="S25" s="51">
        <v>0</v>
      </c>
      <c r="T25" s="50">
        <f t="shared" ref="T25:T30" si="1">SUM(O25:S25)</f>
        <v>20</v>
      </c>
    </row>
    <row r="26" spans="1:21" ht="30">
      <c r="A26" s="39">
        <v>2</v>
      </c>
      <c r="B26" s="88" t="s">
        <v>175</v>
      </c>
      <c r="C26" s="39">
        <v>36</v>
      </c>
      <c r="D26" s="86" t="s">
        <v>131</v>
      </c>
      <c r="E26" s="39">
        <v>1</v>
      </c>
      <c r="F26" s="48">
        <v>0.5</v>
      </c>
      <c r="G26" s="48">
        <v>0</v>
      </c>
      <c r="H26" s="49">
        <v>68</v>
      </c>
      <c r="I26" s="39">
        <v>4</v>
      </c>
      <c r="J26" s="39">
        <v>0</v>
      </c>
      <c r="K26" s="39">
        <v>0</v>
      </c>
      <c r="L26" s="39">
        <v>0</v>
      </c>
      <c r="M26" s="39">
        <v>0</v>
      </c>
      <c r="N26" s="50">
        <f t="shared" si="0"/>
        <v>4</v>
      </c>
      <c r="O26" s="49">
        <v>3</v>
      </c>
      <c r="P26" s="39">
        <v>0</v>
      </c>
      <c r="Q26" s="39">
        <v>0</v>
      </c>
      <c r="R26" s="39">
        <v>0</v>
      </c>
      <c r="S26" s="51">
        <v>0</v>
      </c>
      <c r="T26" s="50">
        <f t="shared" si="1"/>
        <v>3</v>
      </c>
    </row>
    <row r="27" spans="1:21" ht="30">
      <c r="A27" s="39">
        <v>3</v>
      </c>
      <c r="B27" s="88" t="s">
        <v>176</v>
      </c>
      <c r="C27" s="39">
        <v>72</v>
      </c>
      <c r="D27" s="86" t="s">
        <v>131</v>
      </c>
      <c r="E27" s="39">
        <v>1</v>
      </c>
      <c r="F27" s="48">
        <v>0.5</v>
      </c>
      <c r="G27" s="48">
        <v>0</v>
      </c>
      <c r="H27" s="49">
        <v>89</v>
      </c>
      <c r="I27" s="39">
        <v>9</v>
      </c>
      <c r="J27" s="39">
        <v>8</v>
      </c>
      <c r="K27" s="39">
        <v>0</v>
      </c>
      <c r="L27" s="39">
        <v>0</v>
      </c>
      <c r="M27" s="39">
        <v>0</v>
      </c>
      <c r="N27" s="50">
        <f t="shared" si="0"/>
        <v>17</v>
      </c>
      <c r="O27" s="49">
        <v>7</v>
      </c>
      <c r="P27" s="39">
        <v>0</v>
      </c>
      <c r="Q27" s="39">
        <v>0</v>
      </c>
      <c r="R27" s="39">
        <v>0</v>
      </c>
      <c r="S27" s="51">
        <v>0</v>
      </c>
      <c r="T27" s="50">
        <f t="shared" si="1"/>
        <v>7</v>
      </c>
    </row>
    <row r="28" spans="1:21" ht="30">
      <c r="A28" s="39">
        <v>4</v>
      </c>
      <c r="B28" s="88" t="s">
        <v>177</v>
      </c>
      <c r="C28" s="39">
        <v>144</v>
      </c>
      <c r="D28" s="86" t="s">
        <v>146</v>
      </c>
      <c r="E28" s="39">
        <v>1</v>
      </c>
      <c r="F28" s="48">
        <v>1</v>
      </c>
      <c r="G28" s="48">
        <v>0</v>
      </c>
      <c r="H28" s="49">
        <v>41</v>
      </c>
      <c r="I28" s="39">
        <v>3</v>
      </c>
      <c r="J28" s="39">
        <v>10</v>
      </c>
      <c r="K28" s="39">
        <v>0</v>
      </c>
      <c r="L28" s="39">
        <v>0</v>
      </c>
      <c r="M28" s="39">
        <v>0</v>
      </c>
      <c r="N28" s="50">
        <f t="shared" si="0"/>
        <v>13</v>
      </c>
      <c r="O28" s="49">
        <v>3</v>
      </c>
      <c r="P28" s="39">
        <v>3</v>
      </c>
      <c r="Q28" s="39">
        <v>0</v>
      </c>
      <c r="R28" s="39">
        <v>0</v>
      </c>
      <c r="S28" s="51">
        <v>0</v>
      </c>
      <c r="T28" s="50">
        <f t="shared" si="1"/>
        <v>6</v>
      </c>
    </row>
    <row r="29" spans="1:21" ht="45">
      <c r="A29" s="39">
        <v>5</v>
      </c>
      <c r="B29" s="88" t="s">
        <v>178</v>
      </c>
      <c r="C29" s="39">
        <v>144</v>
      </c>
      <c r="D29" s="86" t="s">
        <v>147</v>
      </c>
      <c r="E29" s="39">
        <v>1</v>
      </c>
      <c r="F29" s="48" t="s">
        <v>181</v>
      </c>
      <c r="G29" s="48">
        <v>0</v>
      </c>
      <c r="H29" s="49">
        <v>12</v>
      </c>
      <c r="I29" s="39">
        <v>12</v>
      </c>
      <c r="J29" s="39">
        <v>0</v>
      </c>
      <c r="K29" s="39">
        <v>0</v>
      </c>
      <c r="L29" s="39">
        <v>0</v>
      </c>
      <c r="M29" s="39">
        <v>0</v>
      </c>
      <c r="N29" s="50">
        <f t="shared" si="0"/>
        <v>12</v>
      </c>
      <c r="O29" s="49">
        <v>4</v>
      </c>
      <c r="P29" s="39">
        <v>0</v>
      </c>
      <c r="Q29" s="39">
        <v>0</v>
      </c>
      <c r="R29" s="39">
        <v>0</v>
      </c>
      <c r="S29" s="51">
        <v>0</v>
      </c>
      <c r="T29" s="50">
        <f t="shared" si="1"/>
        <v>4</v>
      </c>
    </row>
    <row r="30" spans="1:21" ht="45">
      <c r="A30" s="39">
        <v>6</v>
      </c>
      <c r="B30" s="88" t="s">
        <v>179</v>
      </c>
      <c r="C30" s="39">
        <v>144</v>
      </c>
      <c r="D30" s="88" t="s">
        <v>180</v>
      </c>
      <c r="E30" s="39">
        <v>2</v>
      </c>
      <c r="F30" s="48">
        <v>0.44</v>
      </c>
      <c r="G30" s="48">
        <v>0</v>
      </c>
      <c r="H30" s="49">
        <v>12</v>
      </c>
      <c r="I30" s="39">
        <v>4</v>
      </c>
      <c r="J30" s="39">
        <v>1</v>
      </c>
      <c r="K30" s="39">
        <v>0</v>
      </c>
      <c r="L30" s="39">
        <v>0</v>
      </c>
      <c r="M30" s="39">
        <v>0</v>
      </c>
      <c r="N30" s="50">
        <f t="shared" si="0"/>
        <v>5</v>
      </c>
      <c r="O30" s="49">
        <v>3</v>
      </c>
      <c r="P30" s="39">
        <v>0</v>
      </c>
      <c r="Q30" s="39">
        <v>0</v>
      </c>
      <c r="R30" s="39">
        <v>0</v>
      </c>
      <c r="S30" s="51">
        <v>0</v>
      </c>
      <c r="T30" s="50">
        <f t="shared" si="1"/>
        <v>3</v>
      </c>
    </row>
    <row r="31" spans="1:21" ht="15.75" thickBot="1">
      <c r="A31" s="39"/>
      <c r="B31" s="39"/>
      <c r="C31" s="39"/>
      <c r="D31" s="39"/>
      <c r="E31" s="52">
        <f>SUM(E25:E30)</f>
        <v>7</v>
      </c>
      <c r="F31" s="53">
        <f>SUM(F25:F30)</f>
        <v>2.88</v>
      </c>
      <c r="G31" s="53">
        <f>SUM(G25:G30)</f>
        <v>0</v>
      </c>
      <c r="H31" s="54">
        <f>SUM(H25:H30)</f>
        <v>247</v>
      </c>
      <c r="I31" s="55">
        <f>SUM(I25:I30)</f>
        <v>59</v>
      </c>
      <c r="J31" s="55">
        <f>SUM(J25:J30)</f>
        <v>27</v>
      </c>
      <c r="K31" s="55">
        <f>SUM(K25:K30)</f>
        <v>0</v>
      </c>
      <c r="L31" s="55">
        <f>SUM(L25:L30)</f>
        <v>0</v>
      </c>
      <c r="M31" s="55">
        <f>SUM(M26:M30)</f>
        <v>0</v>
      </c>
      <c r="N31" s="56">
        <f>SUM(N25:N30)</f>
        <v>86</v>
      </c>
      <c r="O31" s="54">
        <f>SUM(O25:O30)</f>
        <v>37</v>
      </c>
      <c r="P31" s="55">
        <f>SUM(P25:P30)</f>
        <v>6</v>
      </c>
      <c r="Q31" s="55">
        <f>SUM(Q25:Q30)</f>
        <v>0</v>
      </c>
      <c r="R31" s="55">
        <f>SUM(R25:R30)</f>
        <v>0</v>
      </c>
      <c r="S31" s="57">
        <f>SUM(S25:S30)</f>
        <v>0</v>
      </c>
      <c r="T31" s="56">
        <f>SUM(T25:T30)</f>
        <v>43</v>
      </c>
    </row>
  </sheetData>
  <mergeCells count="29">
    <mergeCell ref="A4:G4"/>
    <mergeCell ref="A5:G5"/>
    <mergeCell ref="A8:D8"/>
    <mergeCell ref="A12:D12"/>
    <mergeCell ref="E12:T13"/>
    <mergeCell ref="E8:T10"/>
    <mergeCell ref="N23:N24"/>
    <mergeCell ref="H18:I18"/>
    <mergeCell ref="F18:G18"/>
    <mergeCell ref="A15:D16"/>
    <mergeCell ref="A20:D21"/>
    <mergeCell ref="E15:T16"/>
    <mergeCell ref="E20:T21"/>
    <mergeCell ref="A1:T1"/>
    <mergeCell ref="F2:J2"/>
    <mergeCell ref="A17:T17"/>
    <mergeCell ref="T23:T24"/>
    <mergeCell ref="H4:T4"/>
    <mergeCell ref="H5:T5"/>
    <mergeCell ref="O23:S23"/>
    <mergeCell ref="I23:M23"/>
    <mergeCell ref="G23:G24"/>
    <mergeCell ref="F23:F24"/>
    <mergeCell ref="E23:E24"/>
    <mergeCell ref="D23:D24"/>
    <mergeCell ref="C23:C24"/>
    <mergeCell ref="B23:B24"/>
    <mergeCell ref="A23:A24"/>
    <mergeCell ref="H23:H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"/>
  <sheetViews>
    <sheetView workbookViewId="0">
      <pane xSplit="3" ySplit="1" topLeftCell="I50" activePane="bottomRight" state="frozen"/>
      <selection pane="topRight" activeCell="D1" sqref="D1"/>
      <selection pane="bottomLeft" activeCell="A2" sqref="A2"/>
      <selection pane="bottomRight" activeCell="V66" sqref="V66"/>
    </sheetView>
  </sheetViews>
  <sheetFormatPr defaultRowHeight="15"/>
  <cols>
    <col min="1" max="1" width="6.5703125" customWidth="1"/>
    <col min="2" max="2" width="27.5703125" customWidth="1"/>
    <col min="3" max="3" width="9.7109375" customWidth="1"/>
    <col min="4" max="4" width="23.85546875" customWidth="1"/>
    <col min="5" max="5" width="20.5703125" customWidth="1"/>
    <col min="6" max="6" width="16.85546875" customWidth="1"/>
    <col min="7" max="7" width="16.5703125" customWidth="1"/>
    <col min="8" max="8" width="12.42578125" customWidth="1"/>
    <col min="9" max="9" width="11.5703125" customWidth="1"/>
    <col min="10" max="10" width="17.5703125" customWidth="1"/>
    <col min="11" max="12" width="12.85546875" customWidth="1"/>
    <col min="13" max="13" width="19.42578125" customWidth="1"/>
    <col min="14" max="14" width="16" customWidth="1"/>
    <col min="15" max="15" width="17.85546875" customWidth="1"/>
    <col min="16" max="16" width="18.42578125" customWidth="1"/>
    <col min="17" max="17" width="16.5703125" customWidth="1"/>
    <col min="18" max="18" width="16.140625" customWidth="1"/>
    <col min="21" max="22" width="10.42578125" customWidth="1"/>
    <col min="23" max="23" width="9.85546875" customWidth="1"/>
  </cols>
  <sheetData>
    <row r="1" spans="1:24" ht="22.5" customHeight="1">
      <c r="A1" s="136" t="s">
        <v>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4" ht="18" customHeight="1">
      <c r="A2" s="7"/>
      <c r="B2" s="2"/>
      <c r="C2" s="2"/>
      <c r="D2" s="2"/>
      <c r="E2" s="2"/>
      <c r="F2" s="2"/>
      <c r="G2" s="107" t="s">
        <v>173</v>
      </c>
      <c r="H2" s="107"/>
      <c r="I2" s="107"/>
      <c r="J2" s="107"/>
      <c r="K2" s="107"/>
      <c r="L2" s="107"/>
      <c r="M2" s="107"/>
      <c r="N2" s="107"/>
      <c r="O2" s="107"/>
      <c r="P2" s="3"/>
      <c r="Q2" s="3"/>
      <c r="R2" s="3"/>
      <c r="S2" s="2"/>
      <c r="T2" s="2"/>
      <c r="U2" s="2"/>
      <c r="V2" s="2"/>
      <c r="W2" s="2"/>
    </row>
    <row r="3" spans="1:24" ht="18" customHeight="1">
      <c r="A3" s="7"/>
      <c r="B3" s="37"/>
      <c r="C3" s="37"/>
      <c r="D3" s="37"/>
      <c r="E3" s="37"/>
      <c r="F3" s="37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7"/>
      <c r="T3" s="37"/>
      <c r="U3" s="37"/>
      <c r="V3" s="37"/>
      <c r="W3" s="37"/>
    </row>
    <row r="4" spans="1:24">
      <c r="A4" s="139" t="s">
        <v>67</v>
      </c>
      <c r="B4" s="139"/>
      <c r="C4" s="128" t="s">
        <v>142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4">
      <c r="A5" s="139"/>
      <c r="B5" s="139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>
      <c r="A7" s="122" t="s">
        <v>95</v>
      </c>
      <c r="B7" s="122"/>
      <c r="C7" s="128" t="s">
        <v>148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24">
      <c r="A8" s="40"/>
      <c r="B8" s="40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</row>
    <row r="9" spans="1:24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4">
      <c r="A10" s="139" t="s">
        <v>93</v>
      </c>
      <c r="B10" s="139"/>
      <c r="C10" s="139" t="s">
        <v>143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</row>
    <row r="11" spans="1:24" ht="28.5" customHeight="1">
      <c r="A11" s="139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</row>
    <row r="12" spans="1:24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4">
      <c r="A13" s="139" t="s">
        <v>94</v>
      </c>
      <c r="B13" s="139"/>
      <c r="C13" s="128" t="s">
        <v>126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32.25" customHeight="1">
      <c r="A14" s="140"/>
      <c r="B14" s="140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.75" thickBot="1"/>
    <row r="16" spans="1:24" ht="46.5" customHeight="1">
      <c r="A16" s="137" t="s">
        <v>19</v>
      </c>
      <c r="B16" s="137" t="s">
        <v>20</v>
      </c>
      <c r="C16" s="137" t="s">
        <v>21</v>
      </c>
      <c r="D16" s="137" t="s">
        <v>36</v>
      </c>
      <c r="E16" s="144" t="s">
        <v>22</v>
      </c>
      <c r="F16" s="115" t="s">
        <v>112</v>
      </c>
      <c r="G16" s="116"/>
      <c r="H16" s="116"/>
      <c r="I16" s="116"/>
      <c r="J16" s="141"/>
      <c r="K16" s="142" t="s">
        <v>113</v>
      </c>
      <c r="L16" s="118"/>
      <c r="M16" s="118"/>
      <c r="N16" s="118"/>
      <c r="O16" s="143"/>
      <c r="P16" s="115" t="s">
        <v>111</v>
      </c>
      <c r="Q16" s="116"/>
      <c r="R16" s="141"/>
      <c r="S16" s="142" t="s">
        <v>35</v>
      </c>
      <c r="T16" s="118"/>
      <c r="U16" s="118"/>
      <c r="V16" s="118"/>
      <c r="W16" s="118"/>
      <c r="X16" s="118"/>
    </row>
    <row r="17" spans="1:24" ht="144.75" customHeight="1">
      <c r="A17" s="138"/>
      <c r="B17" s="138"/>
      <c r="C17" s="138"/>
      <c r="D17" s="138"/>
      <c r="E17" s="145"/>
      <c r="F17" s="49" t="s">
        <v>23</v>
      </c>
      <c r="G17" s="45" t="s">
        <v>24</v>
      </c>
      <c r="H17" s="45" t="s">
        <v>25</v>
      </c>
      <c r="I17" s="45" t="s">
        <v>26</v>
      </c>
      <c r="J17" s="73" t="s">
        <v>27</v>
      </c>
      <c r="K17" s="74" t="s">
        <v>30</v>
      </c>
      <c r="L17" s="45" t="s">
        <v>31</v>
      </c>
      <c r="M17" s="45" t="s">
        <v>25</v>
      </c>
      <c r="N17" s="45" t="s">
        <v>28</v>
      </c>
      <c r="O17" s="51" t="s">
        <v>27</v>
      </c>
      <c r="P17" s="49" t="s">
        <v>32</v>
      </c>
      <c r="Q17" s="45" t="s">
        <v>33</v>
      </c>
      <c r="R17" s="73" t="s">
        <v>34</v>
      </c>
      <c r="S17" s="75" t="s">
        <v>11</v>
      </c>
      <c r="T17" s="44" t="s">
        <v>24</v>
      </c>
      <c r="U17" s="44" t="s">
        <v>76</v>
      </c>
      <c r="V17" s="44" t="s">
        <v>80</v>
      </c>
      <c r="W17" s="44" t="s">
        <v>75</v>
      </c>
      <c r="X17" s="44" t="s">
        <v>29</v>
      </c>
    </row>
    <row r="18" spans="1:24" ht="147.75" customHeight="1">
      <c r="A18" s="45">
        <v>1</v>
      </c>
      <c r="B18" s="98" t="s">
        <v>207</v>
      </c>
      <c r="C18" s="98">
        <v>9</v>
      </c>
      <c r="D18" s="98" t="s">
        <v>149</v>
      </c>
      <c r="E18" s="102" t="s">
        <v>150</v>
      </c>
      <c r="F18" s="103" t="s">
        <v>222</v>
      </c>
      <c r="G18" s="98" t="s">
        <v>228</v>
      </c>
      <c r="H18" s="45"/>
      <c r="I18" s="45"/>
      <c r="J18" s="73"/>
      <c r="K18" s="74"/>
      <c r="L18" s="45"/>
      <c r="M18" s="45"/>
      <c r="N18" s="45"/>
      <c r="O18" s="51"/>
      <c r="P18" s="49"/>
      <c r="Q18" s="45"/>
      <c r="R18" s="73"/>
      <c r="S18" s="74">
        <v>1</v>
      </c>
      <c r="T18" s="45">
        <v>0</v>
      </c>
      <c r="U18" s="45">
        <v>0</v>
      </c>
      <c r="V18" s="45">
        <v>0</v>
      </c>
      <c r="W18" s="45">
        <v>0</v>
      </c>
      <c r="X18" s="52">
        <f t="shared" ref="X18:X51" si="0">SUM(S18:W18)</f>
        <v>1</v>
      </c>
    </row>
    <row r="19" spans="1:24" ht="153">
      <c r="A19" s="45">
        <v>2</v>
      </c>
      <c r="B19" s="98" t="s">
        <v>151</v>
      </c>
      <c r="C19" s="98">
        <v>10</v>
      </c>
      <c r="D19" s="98" t="s">
        <v>149</v>
      </c>
      <c r="E19" s="102" t="s">
        <v>150</v>
      </c>
      <c r="F19" s="103" t="s">
        <v>209</v>
      </c>
      <c r="G19" s="98" t="s">
        <v>208</v>
      </c>
      <c r="H19" s="45"/>
      <c r="I19" s="45"/>
      <c r="J19" s="73"/>
      <c r="K19" s="74"/>
      <c r="L19" s="45"/>
      <c r="M19" s="45"/>
      <c r="N19" s="45"/>
      <c r="O19" s="51"/>
      <c r="P19" s="49"/>
      <c r="Q19" s="45"/>
      <c r="R19" s="73"/>
      <c r="S19" s="74">
        <v>1</v>
      </c>
      <c r="T19" s="45">
        <v>1</v>
      </c>
      <c r="U19" s="45">
        <v>0</v>
      </c>
      <c r="V19" s="45">
        <v>0</v>
      </c>
      <c r="W19" s="45">
        <v>0</v>
      </c>
      <c r="X19" s="52">
        <f t="shared" si="0"/>
        <v>2</v>
      </c>
    </row>
    <row r="20" spans="1:24" ht="76.5">
      <c r="A20" s="45">
        <v>3</v>
      </c>
      <c r="B20" s="98" t="s">
        <v>152</v>
      </c>
      <c r="C20" s="98">
        <v>10</v>
      </c>
      <c r="D20" s="98" t="s">
        <v>221</v>
      </c>
      <c r="E20" s="102" t="s">
        <v>150</v>
      </c>
      <c r="F20" s="103" t="s">
        <v>220</v>
      </c>
      <c r="G20" s="98" t="s">
        <v>210</v>
      </c>
      <c r="H20" s="45"/>
      <c r="I20" s="45"/>
      <c r="J20" s="73"/>
      <c r="K20" s="74"/>
      <c r="L20" s="45"/>
      <c r="M20" s="45"/>
      <c r="N20" s="45"/>
      <c r="O20" s="51"/>
      <c r="P20" s="49"/>
      <c r="Q20" s="45"/>
      <c r="R20" s="73"/>
      <c r="S20" s="74">
        <v>1</v>
      </c>
      <c r="T20" s="45">
        <v>1</v>
      </c>
      <c r="U20" s="45">
        <v>0</v>
      </c>
      <c r="V20" s="45">
        <v>0</v>
      </c>
      <c r="W20" s="45">
        <v>0</v>
      </c>
      <c r="X20" s="52">
        <f t="shared" si="0"/>
        <v>2</v>
      </c>
    </row>
    <row r="21" spans="1:24" ht="117" customHeight="1">
      <c r="A21" s="45">
        <v>4</v>
      </c>
      <c r="B21" s="98" t="s">
        <v>211</v>
      </c>
      <c r="C21" s="98">
        <v>9</v>
      </c>
      <c r="D21" s="98" t="s">
        <v>221</v>
      </c>
      <c r="E21" s="102" t="s">
        <v>150</v>
      </c>
      <c r="F21" s="101" t="s">
        <v>223</v>
      </c>
      <c r="G21" s="98" t="s">
        <v>215</v>
      </c>
      <c r="H21" s="45"/>
      <c r="I21" s="45"/>
      <c r="J21" s="73"/>
      <c r="K21" s="74"/>
      <c r="L21" s="45"/>
      <c r="M21" s="45"/>
      <c r="N21" s="45"/>
      <c r="O21" s="51"/>
      <c r="P21" s="49"/>
      <c r="Q21" s="45"/>
      <c r="R21" s="73"/>
      <c r="S21" s="74">
        <v>2</v>
      </c>
      <c r="T21" s="45">
        <v>1</v>
      </c>
      <c r="U21" s="45">
        <v>0</v>
      </c>
      <c r="V21" s="45">
        <v>0</v>
      </c>
      <c r="W21" s="45">
        <v>0</v>
      </c>
      <c r="X21" s="52">
        <f t="shared" si="0"/>
        <v>3</v>
      </c>
    </row>
    <row r="22" spans="1:24" ht="51">
      <c r="A22" s="45">
        <v>5</v>
      </c>
      <c r="B22" s="98" t="s">
        <v>213</v>
      </c>
      <c r="C22" s="98">
        <v>9</v>
      </c>
      <c r="D22" s="98" t="s">
        <v>221</v>
      </c>
      <c r="E22" s="102" t="s">
        <v>150</v>
      </c>
      <c r="F22" s="103" t="s">
        <v>212</v>
      </c>
      <c r="G22" s="98" t="s">
        <v>215</v>
      </c>
      <c r="H22" s="45"/>
      <c r="I22" s="45"/>
      <c r="J22" s="73"/>
      <c r="K22" s="74"/>
      <c r="L22" s="45"/>
      <c r="M22" s="45"/>
      <c r="N22" s="45"/>
      <c r="O22" s="51"/>
      <c r="P22" s="49"/>
      <c r="Q22" s="45"/>
      <c r="R22" s="73"/>
      <c r="S22" s="74">
        <v>1</v>
      </c>
      <c r="T22" s="45">
        <v>1</v>
      </c>
      <c r="U22" s="45">
        <v>0</v>
      </c>
      <c r="V22" s="45">
        <v>0</v>
      </c>
      <c r="W22" s="45">
        <v>0</v>
      </c>
      <c r="X22" s="52">
        <f t="shared" si="0"/>
        <v>2</v>
      </c>
    </row>
    <row r="23" spans="1:24" ht="86.25" customHeight="1">
      <c r="A23" s="94"/>
      <c r="B23" s="98" t="s">
        <v>214</v>
      </c>
      <c r="C23" s="98">
        <v>10</v>
      </c>
      <c r="D23" s="98" t="s">
        <v>221</v>
      </c>
      <c r="E23" s="102" t="s">
        <v>150</v>
      </c>
      <c r="F23" s="103"/>
      <c r="G23" s="98" t="s">
        <v>215</v>
      </c>
      <c r="H23" s="94"/>
      <c r="I23" s="94"/>
      <c r="J23" s="73"/>
      <c r="K23" s="96"/>
      <c r="L23" s="94"/>
      <c r="M23" s="94"/>
      <c r="N23" s="94"/>
      <c r="O23" s="97"/>
      <c r="P23" s="95"/>
      <c r="Q23" s="94"/>
      <c r="R23" s="73"/>
      <c r="S23" s="96">
        <v>1</v>
      </c>
      <c r="T23" s="94">
        <v>1</v>
      </c>
      <c r="U23" s="94">
        <v>0</v>
      </c>
      <c r="V23" s="94">
        <v>0</v>
      </c>
      <c r="W23" s="94">
        <v>0</v>
      </c>
      <c r="X23" s="52">
        <f t="shared" si="0"/>
        <v>2</v>
      </c>
    </row>
    <row r="24" spans="1:24" ht="76.5">
      <c r="A24" s="94"/>
      <c r="B24" s="98" t="s">
        <v>216</v>
      </c>
      <c r="C24" s="98">
        <v>9</v>
      </c>
      <c r="D24" s="98" t="s">
        <v>221</v>
      </c>
      <c r="E24" s="102" t="s">
        <v>150</v>
      </c>
      <c r="F24" s="103" t="s">
        <v>224</v>
      </c>
      <c r="G24" s="98"/>
      <c r="H24" s="94"/>
      <c r="I24" s="94"/>
      <c r="J24" s="73"/>
      <c r="K24" s="96"/>
      <c r="L24" s="94"/>
      <c r="M24" s="94"/>
      <c r="N24" s="94"/>
      <c r="O24" s="97"/>
      <c r="P24" s="95"/>
      <c r="Q24" s="94"/>
      <c r="R24" s="73"/>
      <c r="S24" s="96">
        <v>1</v>
      </c>
      <c r="T24" s="94">
        <v>0</v>
      </c>
      <c r="U24" s="94">
        <v>0</v>
      </c>
      <c r="V24" s="94">
        <v>0</v>
      </c>
      <c r="W24" s="94">
        <v>0</v>
      </c>
      <c r="X24" s="52">
        <f t="shared" si="0"/>
        <v>1</v>
      </c>
    </row>
    <row r="25" spans="1:24" ht="76.5">
      <c r="A25" s="94"/>
      <c r="B25" s="98" t="s">
        <v>217</v>
      </c>
      <c r="C25" s="98">
        <v>9</v>
      </c>
      <c r="D25" s="98" t="s">
        <v>221</v>
      </c>
      <c r="E25" s="102" t="s">
        <v>150</v>
      </c>
      <c r="F25" s="103" t="s">
        <v>224</v>
      </c>
      <c r="G25" s="98"/>
      <c r="H25" s="94"/>
      <c r="I25" s="94"/>
      <c r="J25" s="73"/>
      <c r="K25" s="96"/>
      <c r="L25" s="94"/>
      <c r="M25" s="94"/>
      <c r="N25" s="94"/>
      <c r="O25" s="97"/>
      <c r="P25" s="95"/>
      <c r="Q25" s="94"/>
      <c r="R25" s="73"/>
      <c r="S25" s="96">
        <v>1</v>
      </c>
      <c r="T25" s="94">
        <v>0</v>
      </c>
      <c r="U25" s="94">
        <v>0</v>
      </c>
      <c r="V25" s="94">
        <v>0</v>
      </c>
      <c r="W25" s="94">
        <v>0</v>
      </c>
      <c r="X25" s="52">
        <f t="shared" si="0"/>
        <v>1</v>
      </c>
    </row>
    <row r="26" spans="1:24" ht="76.5">
      <c r="A26" s="94"/>
      <c r="B26" s="98" t="s">
        <v>218</v>
      </c>
      <c r="C26" s="98">
        <v>9</v>
      </c>
      <c r="D26" s="98" t="s">
        <v>221</v>
      </c>
      <c r="E26" s="102" t="s">
        <v>150</v>
      </c>
      <c r="F26" s="103" t="s">
        <v>225</v>
      </c>
      <c r="G26" s="98"/>
      <c r="H26" s="94"/>
      <c r="I26" s="94"/>
      <c r="J26" s="73"/>
      <c r="K26" s="96"/>
      <c r="L26" s="94"/>
      <c r="M26" s="94"/>
      <c r="N26" s="94"/>
      <c r="O26" s="97"/>
      <c r="P26" s="95"/>
      <c r="Q26" s="94"/>
      <c r="R26" s="73"/>
      <c r="S26" s="96">
        <v>1</v>
      </c>
      <c r="T26" s="94">
        <v>0</v>
      </c>
      <c r="U26" s="94">
        <v>0</v>
      </c>
      <c r="V26" s="94">
        <v>0</v>
      </c>
      <c r="W26" s="94">
        <v>0</v>
      </c>
      <c r="X26" s="52">
        <f t="shared" si="0"/>
        <v>1</v>
      </c>
    </row>
    <row r="27" spans="1:24" ht="77.25" thickBot="1">
      <c r="A27" s="94"/>
      <c r="B27" s="98" t="s">
        <v>219</v>
      </c>
      <c r="C27" s="98">
        <v>9</v>
      </c>
      <c r="D27" s="98" t="s">
        <v>221</v>
      </c>
      <c r="E27" s="102" t="s">
        <v>150</v>
      </c>
      <c r="F27" s="103" t="s">
        <v>224</v>
      </c>
      <c r="G27" s="98"/>
      <c r="H27" s="94"/>
      <c r="I27" s="94"/>
      <c r="J27" s="73"/>
      <c r="K27" s="96"/>
      <c r="L27" s="94"/>
      <c r="M27" s="94"/>
      <c r="N27" s="94"/>
      <c r="O27" s="97"/>
      <c r="P27" s="95"/>
      <c r="Q27" s="94"/>
      <c r="R27" s="73"/>
      <c r="S27" s="96">
        <v>2</v>
      </c>
      <c r="T27" s="94">
        <v>0</v>
      </c>
      <c r="U27" s="94">
        <v>0</v>
      </c>
      <c r="V27" s="94">
        <v>0</v>
      </c>
      <c r="W27" s="94">
        <v>0</v>
      </c>
      <c r="X27" s="52">
        <f t="shared" si="0"/>
        <v>2</v>
      </c>
    </row>
    <row r="28" spans="1:24" ht="108" customHeight="1" thickBot="1">
      <c r="A28" s="94"/>
      <c r="B28" s="104" t="s">
        <v>153</v>
      </c>
      <c r="C28" s="98">
        <v>10</v>
      </c>
      <c r="D28" s="98" t="s">
        <v>206</v>
      </c>
      <c r="E28" s="102" t="s">
        <v>154</v>
      </c>
      <c r="F28" s="103" t="s">
        <v>230</v>
      </c>
      <c r="G28" s="98" t="s">
        <v>229</v>
      </c>
      <c r="H28" s="94"/>
      <c r="I28" s="94"/>
      <c r="J28" s="73"/>
      <c r="K28" s="96" t="s">
        <v>227</v>
      </c>
      <c r="L28" s="94" t="s">
        <v>226</v>
      </c>
      <c r="M28" s="94"/>
      <c r="N28" s="94"/>
      <c r="O28" s="97"/>
      <c r="P28" s="95"/>
      <c r="Q28" s="94"/>
      <c r="R28" s="73"/>
      <c r="S28" s="96">
        <v>3</v>
      </c>
      <c r="T28" s="94">
        <v>3</v>
      </c>
      <c r="U28" s="94">
        <v>0</v>
      </c>
      <c r="V28" s="94">
        <v>0</v>
      </c>
      <c r="W28" s="94">
        <v>0</v>
      </c>
      <c r="X28" s="52">
        <v>6</v>
      </c>
    </row>
    <row r="29" spans="1:24" ht="55.5" customHeight="1" thickBot="1">
      <c r="A29" s="94"/>
      <c r="B29" s="105" t="s">
        <v>196</v>
      </c>
      <c r="C29" s="98">
        <v>10</v>
      </c>
      <c r="D29" s="98" t="s">
        <v>206</v>
      </c>
      <c r="E29" s="102" t="s">
        <v>154</v>
      </c>
      <c r="F29" s="103" t="s">
        <v>231</v>
      </c>
      <c r="G29" s="98"/>
      <c r="H29" s="94"/>
      <c r="I29" s="94"/>
      <c r="J29" s="73"/>
      <c r="K29" s="96"/>
      <c r="L29" s="94"/>
      <c r="M29" s="94"/>
      <c r="N29" s="94"/>
      <c r="O29" s="97"/>
      <c r="P29" s="95"/>
      <c r="Q29" s="94"/>
      <c r="R29" s="73"/>
      <c r="S29" s="96">
        <v>1</v>
      </c>
      <c r="T29" s="94">
        <v>0</v>
      </c>
      <c r="U29" s="94">
        <v>0</v>
      </c>
      <c r="V29" s="94">
        <v>0</v>
      </c>
      <c r="W29" s="94">
        <v>0</v>
      </c>
      <c r="X29" s="52">
        <v>1</v>
      </c>
    </row>
    <row r="30" spans="1:24" ht="50.25" customHeight="1" thickBot="1">
      <c r="A30" s="94"/>
      <c r="B30" s="105" t="s">
        <v>197</v>
      </c>
      <c r="C30" s="98">
        <v>10</v>
      </c>
      <c r="D30" s="98" t="s">
        <v>206</v>
      </c>
      <c r="E30" s="102" t="s">
        <v>154</v>
      </c>
      <c r="F30" s="103" t="s">
        <v>231</v>
      </c>
      <c r="G30" s="98"/>
      <c r="H30" s="94"/>
      <c r="I30" s="94"/>
      <c r="J30" s="73"/>
      <c r="K30" s="96"/>
      <c r="L30" s="94"/>
      <c r="M30" s="94"/>
      <c r="N30" s="94"/>
      <c r="O30" s="97"/>
      <c r="P30" s="95"/>
      <c r="Q30" s="94"/>
      <c r="R30" s="73"/>
      <c r="S30" s="96">
        <v>1</v>
      </c>
      <c r="T30" s="94">
        <v>0</v>
      </c>
      <c r="U30" s="94">
        <v>0</v>
      </c>
      <c r="V30" s="94">
        <v>0</v>
      </c>
      <c r="W30" s="94">
        <v>0</v>
      </c>
      <c r="X30" s="52">
        <v>1</v>
      </c>
    </row>
    <row r="31" spans="1:24" ht="128.25" thickBot="1">
      <c r="A31" s="94"/>
      <c r="B31" s="105" t="s">
        <v>198</v>
      </c>
      <c r="C31" s="98">
        <v>10</v>
      </c>
      <c r="D31" s="98" t="s">
        <v>206</v>
      </c>
      <c r="E31" s="102" t="s">
        <v>154</v>
      </c>
      <c r="F31" s="103" t="s">
        <v>230</v>
      </c>
      <c r="G31" s="98" t="s">
        <v>232</v>
      </c>
      <c r="H31" s="94"/>
      <c r="I31" s="94"/>
      <c r="J31" s="73"/>
      <c r="K31" s="96"/>
      <c r="L31" s="94"/>
      <c r="M31" s="94"/>
      <c r="N31" s="94"/>
      <c r="O31" s="97"/>
      <c r="P31" s="95"/>
      <c r="Q31" s="94"/>
      <c r="R31" s="73"/>
      <c r="S31" s="96">
        <v>1</v>
      </c>
      <c r="T31" s="94">
        <v>1</v>
      </c>
      <c r="U31" s="94">
        <v>0</v>
      </c>
      <c r="V31" s="94">
        <v>0</v>
      </c>
      <c r="W31" s="94">
        <v>0</v>
      </c>
      <c r="X31" s="52">
        <v>2</v>
      </c>
    </row>
    <row r="32" spans="1:24" ht="110.25" customHeight="1" thickBot="1">
      <c r="A32" s="94"/>
      <c r="B32" s="105" t="s">
        <v>155</v>
      </c>
      <c r="C32" s="98">
        <v>10</v>
      </c>
      <c r="D32" s="98" t="s">
        <v>206</v>
      </c>
      <c r="E32" s="102" t="s">
        <v>154</v>
      </c>
      <c r="F32" s="103" t="s">
        <v>233</v>
      </c>
      <c r="G32" s="98" t="s">
        <v>234</v>
      </c>
      <c r="H32" s="94"/>
      <c r="I32" s="94"/>
      <c r="J32" s="73"/>
      <c r="K32" s="96"/>
      <c r="L32" s="94"/>
      <c r="M32" s="94"/>
      <c r="N32" s="94"/>
      <c r="O32" s="97"/>
      <c r="P32" s="95"/>
      <c r="Q32" s="94"/>
      <c r="R32" s="73"/>
      <c r="S32" s="96">
        <v>2</v>
      </c>
      <c r="T32" s="94">
        <v>1</v>
      </c>
      <c r="U32" s="94">
        <v>0</v>
      </c>
      <c r="V32" s="94">
        <v>0</v>
      </c>
      <c r="W32" s="94">
        <v>0</v>
      </c>
      <c r="X32" s="52">
        <v>3</v>
      </c>
    </row>
    <row r="33" spans="1:24" ht="99" customHeight="1" thickBot="1">
      <c r="A33" s="94"/>
      <c r="B33" s="105" t="s">
        <v>199</v>
      </c>
      <c r="C33" s="98">
        <v>10</v>
      </c>
      <c r="D33" s="98" t="s">
        <v>206</v>
      </c>
      <c r="E33" s="102" t="s">
        <v>154</v>
      </c>
      <c r="F33" s="103" t="s">
        <v>235</v>
      </c>
      <c r="G33" s="98"/>
      <c r="H33" s="94"/>
      <c r="I33" s="94"/>
      <c r="J33" s="73"/>
      <c r="K33" s="96"/>
      <c r="L33" s="94"/>
      <c r="M33" s="94"/>
      <c r="N33" s="94"/>
      <c r="O33" s="97"/>
      <c r="P33" s="95"/>
      <c r="Q33" s="94"/>
      <c r="R33" s="73"/>
      <c r="S33" s="96">
        <v>2</v>
      </c>
      <c r="T33" s="94">
        <v>0</v>
      </c>
      <c r="U33" s="94">
        <v>0</v>
      </c>
      <c r="V33" s="94">
        <v>0</v>
      </c>
      <c r="W33" s="94">
        <v>0</v>
      </c>
      <c r="X33" s="52">
        <v>2</v>
      </c>
    </row>
    <row r="34" spans="1:24" ht="115.5" thickBot="1">
      <c r="A34" s="94">
        <v>7</v>
      </c>
      <c r="B34" s="105" t="s">
        <v>200</v>
      </c>
      <c r="C34" s="98">
        <v>10</v>
      </c>
      <c r="D34" s="98" t="s">
        <v>206</v>
      </c>
      <c r="E34" s="102" t="s">
        <v>154</v>
      </c>
      <c r="F34" s="103" t="s">
        <v>236</v>
      </c>
      <c r="G34" s="98"/>
      <c r="H34" s="45"/>
      <c r="I34" s="45"/>
      <c r="J34" s="73"/>
      <c r="K34" s="74"/>
      <c r="L34" s="45"/>
      <c r="M34" s="45"/>
      <c r="N34" s="45"/>
      <c r="O34" s="51"/>
      <c r="P34" s="49"/>
      <c r="Q34" s="45"/>
      <c r="R34" s="73"/>
      <c r="S34" s="74">
        <v>1</v>
      </c>
      <c r="T34" s="45">
        <v>0</v>
      </c>
      <c r="U34" s="45">
        <v>0</v>
      </c>
      <c r="V34" s="45">
        <v>0</v>
      </c>
      <c r="W34" s="45">
        <v>0</v>
      </c>
      <c r="X34" s="52">
        <f t="shared" si="0"/>
        <v>1</v>
      </c>
    </row>
    <row r="35" spans="1:24" ht="192" thickBot="1">
      <c r="A35" s="94">
        <v>8</v>
      </c>
      <c r="B35" s="105" t="s">
        <v>156</v>
      </c>
      <c r="C35" s="98">
        <v>10</v>
      </c>
      <c r="D35" s="98" t="s">
        <v>206</v>
      </c>
      <c r="E35" s="102" t="s">
        <v>154</v>
      </c>
      <c r="F35" s="103" t="s">
        <v>237</v>
      </c>
      <c r="G35" s="98" t="s">
        <v>234</v>
      </c>
      <c r="H35" s="45"/>
      <c r="I35" s="45"/>
      <c r="J35" s="73"/>
      <c r="K35" s="74" t="s">
        <v>227</v>
      </c>
      <c r="L35" s="45" t="s">
        <v>226</v>
      </c>
      <c r="M35" s="45"/>
      <c r="N35" s="45"/>
      <c r="O35" s="51"/>
      <c r="P35" s="49"/>
      <c r="Q35" s="45"/>
      <c r="R35" s="73"/>
      <c r="S35" s="74">
        <v>2</v>
      </c>
      <c r="T35" s="45">
        <v>1</v>
      </c>
      <c r="U35" s="45">
        <v>0</v>
      </c>
      <c r="V35" s="45">
        <v>0</v>
      </c>
      <c r="W35" s="45">
        <v>0</v>
      </c>
      <c r="X35" s="52">
        <f t="shared" si="0"/>
        <v>3</v>
      </c>
    </row>
    <row r="36" spans="1:24" ht="81.75" customHeight="1" thickBot="1">
      <c r="A36" s="94">
        <v>9</v>
      </c>
      <c r="B36" s="105" t="s">
        <v>201</v>
      </c>
      <c r="C36" s="98">
        <v>10</v>
      </c>
      <c r="D36" s="98" t="s">
        <v>206</v>
      </c>
      <c r="E36" s="102" t="s">
        <v>154</v>
      </c>
      <c r="F36" s="103" t="s">
        <v>225</v>
      </c>
      <c r="G36" s="98"/>
      <c r="H36" s="45"/>
      <c r="I36" s="45"/>
      <c r="J36" s="73"/>
      <c r="K36" s="74"/>
      <c r="L36" s="45"/>
      <c r="M36" s="45"/>
      <c r="N36" s="45"/>
      <c r="O36" s="51"/>
      <c r="P36" s="49"/>
      <c r="Q36" s="45"/>
      <c r="R36" s="73"/>
      <c r="S36" s="74">
        <v>1</v>
      </c>
      <c r="T36" s="45">
        <v>1</v>
      </c>
      <c r="U36" s="45">
        <v>0</v>
      </c>
      <c r="V36" s="45">
        <v>0</v>
      </c>
      <c r="W36" s="45">
        <v>0</v>
      </c>
      <c r="X36" s="52">
        <f t="shared" si="0"/>
        <v>2</v>
      </c>
    </row>
    <row r="37" spans="1:24" ht="63.75" customHeight="1" thickBot="1">
      <c r="A37" s="94">
        <v>10</v>
      </c>
      <c r="B37" s="105" t="s">
        <v>202</v>
      </c>
      <c r="C37" s="98">
        <v>10</v>
      </c>
      <c r="D37" s="98" t="s">
        <v>206</v>
      </c>
      <c r="E37" s="102" t="s">
        <v>154</v>
      </c>
      <c r="F37" s="103" t="s">
        <v>225</v>
      </c>
      <c r="G37" s="98"/>
      <c r="H37" s="45"/>
      <c r="I37" s="45"/>
      <c r="J37" s="73"/>
      <c r="K37" s="74"/>
      <c r="L37" s="45"/>
      <c r="M37" s="45"/>
      <c r="N37" s="45"/>
      <c r="O37" s="51"/>
      <c r="P37" s="49"/>
      <c r="Q37" s="45"/>
      <c r="R37" s="73"/>
      <c r="S37" s="74">
        <v>2</v>
      </c>
      <c r="T37" s="45">
        <v>2</v>
      </c>
      <c r="U37" s="45">
        <v>0</v>
      </c>
      <c r="V37" s="45">
        <v>0</v>
      </c>
      <c r="W37" s="45">
        <v>0</v>
      </c>
      <c r="X37" s="52">
        <f t="shared" si="0"/>
        <v>4</v>
      </c>
    </row>
    <row r="38" spans="1:24" ht="63.75" customHeight="1" thickBot="1">
      <c r="A38" s="94">
        <v>11</v>
      </c>
      <c r="B38" s="105" t="s">
        <v>203</v>
      </c>
      <c r="C38" s="98">
        <v>11</v>
      </c>
      <c r="D38" s="98" t="s">
        <v>206</v>
      </c>
      <c r="E38" s="102" t="s">
        <v>154</v>
      </c>
      <c r="F38" s="103" t="s">
        <v>238</v>
      </c>
      <c r="G38" s="98"/>
      <c r="H38" s="45"/>
      <c r="I38" s="45"/>
      <c r="J38" s="73"/>
      <c r="K38" s="74"/>
      <c r="L38" s="45"/>
      <c r="M38" s="45"/>
      <c r="N38" s="45"/>
      <c r="O38" s="51"/>
      <c r="P38" s="49"/>
      <c r="Q38" s="45"/>
      <c r="R38" s="73"/>
      <c r="S38" s="74">
        <v>2</v>
      </c>
      <c r="T38" s="45">
        <v>0</v>
      </c>
      <c r="U38" s="45">
        <v>0</v>
      </c>
      <c r="V38" s="45">
        <v>0</v>
      </c>
      <c r="W38" s="45">
        <v>0</v>
      </c>
      <c r="X38" s="52">
        <f t="shared" si="0"/>
        <v>2</v>
      </c>
    </row>
    <row r="39" spans="1:24" ht="50.25" customHeight="1" thickBot="1">
      <c r="A39" s="94">
        <v>12</v>
      </c>
      <c r="B39" s="105" t="s">
        <v>204</v>
      </c>
      <c r="C39" s="98">
        <v>11</v>
      </c>
      <c r="D39" s="98" t="s">
        <v>206</v>
      </c>
      <c r="E39" s="102" t="s">
        <v>154</v>
      </c>
      <c r="F39" s="103" t="s">
        <v>239</v>
      </c>
      <c r="G39" s="98"/>
      <c r="H39" s="45"/>
      <c r="I39" s="45"/>
      <c r="J39" s="73"/>
      <c r="K39" s="74"/>
      <c r="L39" s="45"/>
      <c r="M39" s="45"/>
      <c r="N39" s="45"/>
      <c r="O39" s="51"/>
      <c r="P39" s="49"/>
      <c r="Q39" s="45"/>
      <c r="R39" s="73"/>
      <c r="S39" s="74">
        <v>2</v>
      </c>
      <c r="T39" s="45">
        <v>0</v>
      </c>
      <c r="U39" s="45">
        <v>0</v>
      </c>
      <c r="V39" s="45">
        <v>0</v>
      </c>
      <c r="W39" s="45">
        <v>0</v>
      </c>
      <c r="X39" s="52">
        <f t="shared" si="0"/>
        <v>2</v>
      </c>
    </row>
    <row r="40" spans="1:24" ht="51.75" thickBot="1">
      <c r="A40" s="94">
        <v>13</v>
      </c>
      <c r="B40" s="105" t="s">
        <v>205</v>
      </c>
      <c r="C40" s="98">
        <v>11</v>
      </c>
      <c r="D40" s="98" t="s">
        <v>206</v>
      </c>
      <c r="E40" s="102" t="s">
        <v>154</v>
      </c>
      <c r="F40" s="103" t="s">
        <v>239</v>
      </c>
      <c r="G40" s="98"/>
      <c r="H40" s="45"/>
      <c r="I40" s="45"/>
      <c r="J40" s="73"/>
      <c r="K40" s="74"/>
      <c r="L40" s="45"/>
      <c r="M40" s="45"/>
      <c r="N40" s="45"/>
      <c r="O40" s="51"/>
      <c r="P40" s="49"/>
      <c r="Q40" s="45"/>
      <c r="R40" s="73"/>
      <c r="S40" s="74">
        <v>2</v>
      </c>
      <c r="T40" s="45">
        <v>0</v>
      </c>
      <c r="U40" s="45">
        <v>0</v>
      </c>
      <c r="V40" s="45">
        <v>0</v>
      </c>
      <c r="W40" s="45">
        <v>0</v>
      </c>
      <c r="X40" s="52">
        <f t="shared" si="0"/>
        <v>2</v>
      </c>
    </row>
    <row r="41" spans="1:24" ht="77.25" thickBot="1">
      <c r="A41" s="94">
        <v>14</v>
      </c>
      <c r="B41" s="105" t="s">
        <v>157</v>
      </c>
      <c r="C41" s="98">
        <v>11</v>
      </c>
      <c r="D41" s="98" t="s">
        <v>206</v>
      </c>
      <c r="E41" s="102" t="s">
        <v>154</v>
      </c>
      <c r="F41" s="103" t="s">
        <v>240</v>
      </c>
      <c r="G41" s="98"/>
      <c r="H41" s="45"/>
      <c r="I41" s="45"/>
      <c r="J41" s="73"/>
      <c r="K41" s="74"/>
      <c r="L41" s="45"/>
      <c r="M41" s="45"/>
      <c r="N41" s="45"/>
      <c r="O41" s="51"/>
      <c r="P41" s="49"/>
      <c r="Q41" s="45"/>
      <c r="R41" s="73"/>
      <c r="S41" s="74">
        <v>1</v>
      </c>
      <c r="T41" s="45">
        <v>1</v>
      </c>
      <c r="U41" s="45">
        <v>0</v>
      </c>
      <c r="V41" s="45">
        <v>0</v>
      </c>
      <c r="W41" s="45">
        <v>0</v>
      </c>
      <c r="X41" s="52">
        <f t="shared" si="0"/>
        <v>2</v>
      </c>
    </row>
    <row r="42" spans="1:24" ht="54.75" customHeight="1">
      <c r="A42" s="94">
        <v>15</v>
      </c>
      <c r="B42" s="98" t="s">
        <v>241</v>
      </c>
      <c r="C42" s="98">
        <v>12</v>
      </c>
      <c r="D42" s="98" t="s">
        <v>178</v>
      </c>
      <c r="E42" s="102" t="s">
        <v>129</v>
      </c>
      <c r="F42" s="103" t="s">
        <v>242</v>
      </c>
      <c r="G42" s="98"/>
      <c r="H42" s="45"/>
      <c r="I42" s="45"/>
      <c r="J42" s="73"/>
      <c r="K42" s="103">
        <v>0</v>
      </c>
      <c r="L42" s="45"/>
      <c r="M42" s="45"/>
      <c r="N42" s="45"/>
      <c r="O42" s="51"/>
      <c r="P42" s="49"/>
      <c r="Q42" s="45"/>
      <c r="R42" s="73"/>
      <c r="S42" s="74">
        <v>1</v>
      </c>
      <c r="T42" s="45">
        <v>0</v>
      </c>
      <c r="U42" s="45">
        <v>0</v>
      </c>
      <c r="V42" s="45">
        <v>0</v>
      </c>
      <c r="W42" s="45">
        <v>0</v>
      </c>
      <c r="X42" s="52">
        <f t="shared" si="0"/>
        <v>1</v>
      </c>
    </row>
    <row r="43" spans="1:24" ht="38.25">
      <c r="A43" s="94">
        <v>16</v>
      </c>
      <c r="B43" s="98" t="s">
        <v>243</v>
      </c>
      <c r="C43" s="98">
        <v>14</v>
      </c>
      <c r="D43" s="98" t="s">
        <v>178</v>
      </c>
      <c r="E43" s="102" t="s">
        <v>129</v>
      </c>
      <c r="F43" s="103" t="s">
        <v>242</v>
      </c>
      <c r="G43" s="98"/>
      <c r="H43" s="45"/>
      <c r="I43" s="45"/>
      <c r="J43" s="73"/>
      <c r="K43" s="74"/>
      <c r="L43" s="45"/>
      <c r="M43" s="45"/>
      <c r="N43" s="45"/>
      <c r="O43" s="51"/>
      <c r="P43" s="49"/>
      <c r="Q43" s="45"/>
      <c r="R43" s="73"/>
      <c r="S43" s="74">
        <v>1</v>
      </c>
      <c r="T43" s="45">
        <v>0</v>
      </c>
      <c r="U43" s="45">
        <v>0</v>
      </c>
      <c r="V43" s="45">
        <v>0</v>
      </c>
      <c r="W43" s="45">
        <v>0</v>
      </c>
      <c r="X43" s="52">
        <f t="shared" si="0"/>
        <v>1</v>
      </c>
    </row>
    <row r="44" spans="1:24" ht="77.25">
      <c r="A44" s="94">
        <v>17</v>
      </c>
      <c r="B44" s="98" t="s">
        <v>244</v>
      </c>
      <c r="C44" s="98">
        <v>12</v>
      </c>
      <c r="D44" s="98" t="s">
        <v>178</v>
      </c>
      <c r="E44" s="102" t="s">
        <v>129</v>
      </c>
      <c r="F44" s="106" t="s">
        <v>245</v>
      </c>
      <c r="G44" s="98"/>
      <c r="H44" s="45"/>
      <c r="I44" s="45"/>
      <c r="J44" s="73"/>
      <c r="K44" s="74"/>
      <c r="L44" s="45"/>
      <c r="M44" s="45"/>
      <c r="N44" s="45"/>
      <c r="O44" s="51"/>
      <c r="P44" s="49"/>
      <c r="Q44" s="45"/>
      <c r="R44" s="73"/>
      <c r="S44" s="74">
        <v>1</v>
      </c>
      <c r="T44" s="45">
        <v>0</v>
      </c>
      <c r="U44" s="45">
        <v>0</v>
      </c>
      <c r="V44" s="45">
        <v>0</v>
      </c>
      <c r="W44" s="45">
        <v>0</v>
      </c>
      <c r="X44" s="52">
        <f t="shared" si="0"/>
        <v>1</v>
      </c>
    </row>
    <row r="45" spans="1:24" ht="77.25">
      <c r="A45" s="94">
        <v>18</v>
      </c>
      <c r="B45" s="98" t="s">
        <v>246</v>
      </c>
      <c r="C45" s="98">
        <v>15</v>
      </c>
      <c r="D45" s="98" t="s">
        <v>178</v>
      </c>
      <c r="E45" s="102" t="s">
        <v>129</v>
      </c>
      <c r="F45" s="106" t="s">
        <v>249</v>
      </c>
      <c r="G45" s="98"/>
      <c r="H45" s="45"/>
      <c r="I45" s="45"/>
      <c r="J45" s="73"/>
      <c r="K45" s="74"/>
      <c r="L45" s="45"/>
      <c r="M45" s="45"/>
      <c r="N45" s="45"/>
      <c r="O45" s="51"/>
      <c r="P45" s="49"/>
      <c r="Q45" s="45"/>
      <c r="R45" s="73"/>
      <c r="S45" s="74">
        <v>1</v>
      </c>
      <c r="T45" s="45">
        <v>0</v>
      </c>
      <c r="U45" s="45">
        <v>0</v>
      </c>
      <c r="V45" s="45">
        <v>0</v>
      </c>
      <c r="W45" s="45">
        <v>0</v>
      </c>
      <c r="X45" s="52">
        <f t="shared" si="0"/>
        <v>1</v>
      </c>
    </row>
    <row r="46" spans="1:24" ht="51">
      <c r="A46" s="94">
        <v>19</v>
      </c>
      <c r="B46" s="98" t="s">
        <v>246</v>
      </c>
      <c r="C46" s="98">
        <v>15</v>
      </c>
      <c r="D46" s="98" t="s">
        <v>178</v>
      </c>
      <c r="E46" s="102" t="s">
        <v>129</v>
      </c>
      <c r="F46" s="103" t="s">
        <v>247</v>
      </c>
      <c r="G46" s="98"/>
      <c r="H46" s="45"/>
      <c r="I46" s="45"/>
      <c r="J46" s="73"/>
      <c r="K46" s="74"/>
      <c r="L46" s="45"/>
      <c r="M46" s="45"/>
      <c r="N46" s="45"/>
      <c r="O46" s="51"/>
      <c r="P46" s="49"/>
      <c r="Q46" s="45"/>
      <c r="R46" s="73"/>
      <c r="S46" s="74">
        <v>1</v>
      </c>
      <c r="T46" s="45">
        <v>0</v>
      </c>
      <c r="U46" s="45">
        <v>0</v>
      </c>
      <c r="V46" s="45">
        <v>0</v>
      </c>
      <c r="W46" s="45">
        <v>0</v>
      </c>
      <c r="X46" s="52">
        <f t="shared" si="0"/>
        <v>1</v>
      </c>
    </row>
    <row r="47" spans="1:24" ht="51">
      <c r="A47" s="94">
        <v>20</v>
      </c>
      <c r="B47" s="98" t="s">
        <v>248</v>
      </c>
      <c r="C47" s="98">
        <v>14</v>
      </c>
      <c r="D47" s="98" t="s">
        <v>178</v>
      </c>
      <c r="E47" s="102" t="s">
        <v>129</v>
      </c>
      <c r="F47" s="103" t="s">
        <v>250</v>
      </c>
      <c r="G47" s="98"/>
      <c r="H47" s="45"/>
      <c r="I47" s="45"/>
      <c r="J47" s="73"/>
      <c r="K47" s="74"/>
      <c r="L47" s="45"/>
      <c r="M47" s="45"/>
      <c r="N47" s="45"/>
      <c r="O47" s="51"/>
      <c r="P47" s="49"/>
      <c r="Q47" s="45"/>
      <c r="R47" s="73"/>
      <c r="S47" s="74">
        <v>1</v>
      </c>
      <c r="T47" s="45">
        <v>0</v>
      </c>
      <c r="U47" s="45">
        <v>0</v>
      </c>
      <c r="V47" s="45">
        <v>0</v>
      </c>
      <c r="W47" s="45">
        <v>0</v>
      </c>
      <c r="X47" s="52">
        <f t="shared" si="0"/>
        <v>1</v>
      </c>
    </row>
    <row r="48" spans="1:24" ht="89.25">
      <c r="A48" s="45">
        <v>21</v>
      </c>
      <c r="B48" s="98" t="s">
        <v>158</v>
      </c>
      <c r="C48" s="98">
        <v>11</v>
      </c>
      <c r="D48" s="98" t="s">
        <v>128</v>
      </c>
      <c r="E48" s="102" t="s">
        <v>159</v>
      </c>
      <c r="F48" s="103" t="s">
        <v>224</v>
      </c>
      <c r="G48" s="98" t="s">
        <v>254</v>
      </c>
      <c r="H48" s="45"/>
      <c r="I48" s="45"/>
      <c r="J48" s="73"/>
      <c r="K48" s="74"/>
      <c r="L48" s="45"/>
      <c r="M48" s="45"/>
      <c r="N48" s="45"/>
      <c r="O48" s="51"/>
      <c r="P48" s="49"/>
      <c r="Q48" s="45"/>
      <c r="R48" s="73"/>
      <c r="S48" s="74">
        <v>2</v>
      </c>
      <c r="T48" s="45">
        <v>2</v>
      </c>
      <c r="U48" s="45">
        <v>0</v>
      </c>
      <c r="V48" s="45">
        <v>0</v>
      </c>
      <c r="W48" s="45">
        <v>0</v>
      </c>
      <c r="X48" s="52">
        <f t="shared" si="0"/>
        <v>4</v>
      </c>
    </row>
    <row r="49" spans="1:24" ht="76.5">
      <c r="A49" s="45">
        <v>22</v>
      </c>
      <c r="B49" s="98" t="s">
        <v>160</v>
      </c>
      <c r="C49" s="98">
        <v>11</v>
      </c>
      <c r="D49" s="98" t="s">
        <v>128</v>
      </c>
      <c r="E49" s="102" t="s">
        <v>159</v>
      </c>
      <c r="F49" s="103" t="s">
        <v>224</v>
      </c>
      <c r="G49" s="98" t="s">
        <v>252</v>
      </c>
      <c r="H49" s="45"/>
      <c r="I49" s="45"/>
      <c r="J49" s="73"/>
      <c r="K49" s="74"/>
      <c r="L49" s="45"/>
      <c r="M49" s="45"/>
      <c r="N49" s="45"/>
      <c r="O49" s="51"/>
      <c r="P49" s="49"/>
      <c r="Q49" s="45"/>
      <c r="R49" s="73"/>
      <c r="S49" s="74">
        <v>1</v>
      </c>
      <c r="T49" s="45">
        <v>1</v>
      </c>
      <c r="U49" s="45">
        <v>0</v>
      </c>
      <c r="V49" s="45">
        <v>0</v>
      </c>
      <c r="W49" s="45">
        <v>0</v>
      </c>
      <c r="X49" s="52">
        <f t="shared" si="0"/>
        <v>2</v>
      </c>
    </row>
    <row r="50" spans="1:24" ht="140.25">
      <c r="A50" s="45">
        <v>23</v>
      </c>
      <c r="B50" s="98" t="s">
        <v>161</v>
      </c>
      <c r="C50" s="98">
        <v>13</v>
      </c>
      <c r="D50" s="98" t="s">
        <v>128</v>
      </c>
      <c r="E50" s="102" t="s">
        <v>159</v>
      </c>
      <c r="F50" s="103" t="s">
        <v>255</v>
      </c>
      <c r="G50" s="98" t="s">
        <v>253</v>
      </c>
      <c r="H50" s="45"/>
      <c r="I50" s="45"/>
      <c r="J50" s="73"/>
      <c r="K50" s="74"/>
      <c r="L50" s="45"/>
      <c r="M50" s="45"/>
      <c r="N50" s="45"/>
      <c r="O50" s="51"/>
      <c r="P50" s="49"/>
      <c r="Q50" s="45"/>
      <c r="R50" s="73"/>
      <c r="S50" s="74">
        <v>3</v>
      </c>
      <c r="T50" s="45">
        <v>5</v>
      </c>
      <c r="U50" s="45">
        <v>0</v>
      </c>
      <c r="V50" s="45">
        <v>0</v>
      </c>
      <c r="W50" s="45">
        <v>0</v>
      </c>
      <c r="X50" s="52">
        <f t="shared" si="0"/>
        <v>8</v>
      </c>
    </row>
    <row r="51" spans="1:24" ht="89.25">
      <c r="A51" s="45">
        <v>24</v>
      </c>
      <c r="B51" s="98" t="s">
        <v>162</v>
      </c>
      <c r="C51" s="98">
        <v>14</v>
      </c>
      <c r="D51" s="98" t="s">
        <v>128</v>
      </c>
      <c r="E51" s="102" t="s">
        <v>159</v>
      </c>
      <c r="F51" s="103" t="s">
        <v>224</v>
      </c>
      <c r="G51" s="100" t="s">
        <v>251</v>
      </c>
      <c r="H51" s="45"/>
      <c r="I51" s="45"/>
      <c r="J51" s="73"/>
      <c r="K51" s="74"/>
      <c r="L51" s="45"/>
      <c r="M51" s="45"/>
      <c r="N51" s="45"/>
      <c r="O51" s="51"/>
      <c r="P51" s="49"/>
      <c r="Q51" s="45"/>
      <c r="R51" s="73"/>
      <c r="S51" s="74">
        <v>2</v>
      </c>
      <c r="T51" s="45">
        <v>3</v>
      </c>
      <c r="U51" s="45">
        <v>0</v>
      </c>
      <c r="V51" s="45">
        <v>0</v>
      </c>
      <c r="W51" s="45">
        <v>0</v>
      </c>
      <c r="X51" s="52">
        <f t="shared" si="0"/>
        <v>5</v>
      </c>
    </row>
    <row r="52" spans="1:24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52">
        <f t="shared" ref="S52:X52" si="1">SUM(S18:S51)</f>
        <v>49</v>
      </c>
      <c r="T52" s="52">
        <f t="shared" si="1"/>
        <v>26</v>
      </c>
      <c r="U52" s="52">
        <f t="shared" si="1"/>
        <v>0</v>
      </c>
      <c r="V52" s="52">
        <f t="shared" si="1"/>
        <v>0</v>
      </c>
      <c r="W52" s="52">
        <f t="shared" si="1"/>
        <v>0</v>
      </c>
      <c r="X52" s="52">
        <f t="shared" si="1"/>
        <v>75</v>
      </c>
    </row>
    <row r="53" spans="1:24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</row>
    <row r="54" spans="1:24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</row>
    <row r="80" spans="1:24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1" spans="1:24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</row>
    <row r="82" spans="1:24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</row>
    <row r="83" spans="1:24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</row>
    <row r="84" spans="1:24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</row>
    <row r="85" spans="1:24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</row>
    <row r="86" spans="1:24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</row>
    <row r="87" spans="1:24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</row>
    <row r="88" spans="1:24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</row>
    <row r="89" spans="1:24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>
        <v>0</v>
      </c>
      <c r="T89" s="60"/>
      <c r="U89" s="60"/>
      <c r="V89" s="60"/>
      <c r="W89" s="60"/>
      <c r="X89" s="60"/>
    </row>
    <row r="90" spans="1:24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>
        <v>0</v>
      </c>
      <c r="T90" s="60"/>
      <c r="U90" s="60"/>
      <c r="V90" s="60"/>
      <c r="W90" s="60"/>
      <c r="X90" s="60"/>
    </row>
    <row r="91" spans="1:24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</row>
    <row r="92" spans="1:24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</row>
    <row r="93" spans="1:24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</row>
    <row r="94" spans="1:24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</row>
    <row r="95" spans="1:24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</row>
    <row r="96" spans="1:24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</row>
    <row r="97" spans="1:24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</row>
    <row r="98" spans="1:24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</row>
    <row r="99" spans="1:24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</row>
    <row r="100" spans="1:24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</row>
    <row r="101" spans="1:24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</row>
    <row r="102" spans="1:24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</row>
    <row r="103" spans="1:24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</row>
    <row r="104" spans="1:24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</row>
    <row r="105" spans="1:24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</row>
    <row r="106" spans="1:24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</row>
    <row r="107" spans="1:24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</row>
    <row r="108" spans="1:24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</row>
    <row r="109" spans="1:24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</row>
  </sheetData>
  <mergeCells count="19">
    <mergeCell ref="S16:X16"/>
    <mergeCell ref="P16:R16"/>
    <mergeCell ref="E16:E17"/>
    <mergeCell ref="A1:X1"/>
    <mergeCell ref="G2:O2"/>
    <mergeCell ref="D16:D17"/>
    <mergeCell ref="C16:C17"/>
    <mergeCell ref="B16:B17"/>
    <mergeCell ref="A16:A17"/>
    <mergeCell ref="A4:B5"/>
    <mergeCell ref="C4:X5"/>
    <mergeCell ref="A7:B7"/>
    <mergeCell ref="C7:X7"/>
    <mergeCell ref="A10:B11"/>
    <mergeCell ref="C10:X11"/>
    <mergeCell ref="A13:B14"/>
    <mergeCell ref="C13:X14"/>
    <mergeCell ref="F16:J16"/>
    <mergeCell ref="K16:O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pane xSplit="3" ySplit="1" topLeftCell="H14" activePane="bottomRight" state="frozen"/>
      <selection pane="topRight" activeCell="D1" sqref="D1"/>
      <selection pane="bottomLeft" activeCell="A2" sqref="A2"/>
      <selection pane="bottomRight" activeCell="Y26" sqref="Y26"/>
    </sheetView>
  </sheetViews>
  <sheetFormatPr defaultRowHeight="15"/>
  <cols>
    <col min="1" max="1" width="7" customWidth="1"/>
    <col min="2" max="2" width="29.28515625" customWidth="1"/>
    <col min="3" max="3" width="27.140625" customWidth="1"/>
    <col min="4" max="4" width="6.5703125" customWidth="1"/>
    <col min="5" max="5" width="8.85546875" customWidth="1"/>
    <col min="6" max="6" width="9" customWidth="1"/>
    <col min="7" max="7" width="6.85546875" customWidth="1"/>
    <col min="10" max="10" width="6" customWidth="1"/>
    <col min="11" max="11" width="6.7109375" customWidth="1"/>
    <col min="12" max="12" width="7.7109375" customWidth="1"/>
    <col min="13" max="19" width="6.7109375" customWidth="1"/>
    <col min="21" max="21" width="14.7109375" customWidth="1"/>
    <col min="22" max="22" width="6.140625" customWidth="1"/>
    <col min="23" max="26" width="6.7109375" customWidth="1"/>
    <col min="28" max="32" width="6.7109375" customWidth="1"/>
  </cols>
  <sheetData>
    <row r="1" spans="1:34" ht="21.75" customHeight="1">
      <c r="A1" s="149" t="s">
        <v>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</row>
    <row r="2" spans="1:34" ht="21.75" customHeight="1">
      <c r="A2" s="61"/>
      <c r="B2" s="61"/>
      <c r="C2" s="61"/>
      <c r="D2" s="61"/>
      <c r="E2" s="61"/>
      <c r="F2" s="61"/>
      <c r="G2" s="61"/>
      <c r="H2" s="61"/>
      <c r="I2" s="61"/>
      <c r="J2" s="149" t="s">
        <v>2</v>
      </c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4" spans="1:34" ht="15.75">
      <c r="A4" s="150" t="s">
        <v>67</v>
      </c>
      <c r="B4" s="150"/>
      <c r="C4" s="150"/>
      <c r="D4" s="152" t="s">
        <v>142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</row>
    <row r="5" spans="1:34" ht="15.75">
      <c r="A5" s="72"/>
      <c r="B5" s="72"/>
      <c r="C5" s="7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7" spans="1:34" ht="15.75">
      <c r="A7" s="150" t="s">
        <v>96</v>
      </c>
      <c r="B7" s="150"/>
      <c r="C7" s="150"/>
      <c r="D7" s="153" t="s">
        <v>148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</row>
    <row r="9" spans="1:34" ht="40.5" customHeight="1">
      <c r="A9" s="150" t="s">
        <v>93</v>
      </c>
      <c r="B9" s="150"/>
      <c r="C9" s="150"/>
      <c r="D9" s="151" t="s">
        <v>143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:34" ht="15.75">
      <c r="A10" s="72"/>
      <c r="B10" s="72"/>
      <c r="C10" s="72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</row>
    <row r="12" spans="1:34" ht="15" customHeight="1">
      <c r="A12" s="126" t="s">
        <v>94</v>
      </c>
      <c r="B12" s="126"/>
      <c r="C12" s="126"/>
      <c r="D12" s="122" t="s">
        <v>126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>
      <c r="A13" s="126"/>
      <c r="B13" s="126"/>
      <c r="C13" s="126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5" spans="1:34" ht="48" customHeight="1">
      <c r="A15" s="154" t="s">
        <v>19</v>
      </c>
      <c r="B15" s="154" t="s">
        <v>77</v>
      </c>
      <c r="C15" s="154" t="s">
        <v>7</v>
      </c>
      <c r="D15" s="147" t="s">
        <v>21</v>
      </c>
      <c r="E15" s="147" t="s">
        <v>72</v>
      </c>
      <c r="F15" s="147" t="s">
        <v>71</v>
      </c>
      <c r="G15" s="147" t="s">
        <v>73</v>
      </c>
      <c r="H15" s="146" t="s">
        <v>9</v>
      </c>
      <c r="I15" s="146" t="s">
        <v>10</v>
      </c>
      <c r="J15" s="157" t="s">
        <v>13</v>
      </c>
      <c r="K15" s="157"/>
      <c r="L15" s="157"/>
      <c r="M15" s="157"/>
      <c r="N15" s="157"/>
      <c r="O15" s="157" t="s">
        <v>17</v>
      </c>
      <c r="P15" s="157"/>
      <c r="Q15" s="157"/>
      <c r="R15" s="157"/>
      <c r="S15" s="157"/>
      <c r="T15" s="156" t="s">
        <v>84</v>
      </c>
      <c r="U15" s="157" t="s">
        <v>82</v>
      </c>
      <c r="V15" s="157" t="s">
        <v>14</v>
      </c>
      <c r="W15" s="157"/>
      <c r="X15" s="157"/>
      <c r="Y15" s="157"/>
      <c r="Z15" s="157"/>
      <c r="AA15" s="158" t="s">
        <v>85</v>
      </c>
      <c r="AB15" s="157" t="s">
        <v>83</v>
      </c>
      <c r="AC15" s="157"/>
      <c r="AD15" s="157"/>
      <c r="AE15" s="157"/>
      <c r="AF15" s="157"/>
      <c r="AG15" s="156" t="s">
        <v>119</v>
      </c>
      <c r="AH15" s="156" t="s">
        <v>120</v>
      </c>
    </row>
    <row r="16" spans="1:34" ht="149.25" customHeight="1">
      <c r="A16" s="155"/>
      <c r="B16" s="155"/>
      <c r="C16" s="155"/>
      <c r="D16" s="148"/>
      <c r="E16" s="148"/>
      <c r="F16" s="148"/>
      <c r="G16" s="148"/>
      <c r="H16" s="146"/>
      <c r="I16" s="146"/>
      <c r="J16" s="26" t="s">
        <v>11</v>
      </c>
      <c r="K16" s="26" t="s">
        <v>74</v>
      </c>
      <c r="L16" s="26" t="s">
        <v>76</v>
      </c>
      <c r="M16" s="26" t="s">
        <v>12</v>
      </c>
      <c r="N16" s="26" t="s">
        <v>75</v>
      </c>
      <c r="O16" s="26" t="s">
        <v>78</v>
      </c>
      <c r="P16" s="26" t="s">
        <v>74</v>
      </c>
      <c r="Q16" s="26" t="s">
        <v>79</v>
      </c>
      <c r="R16" s="26" t="s">
        <v>80</v>
      </c>
      <c r="S16" s="26" t="s">
        <v>75</v>
      </c>
      <c r="T16" s="156"/>
      <c r="U16" s="157"/>
      <c r="V16" s="26" t="s">
        <v>78</v>
      </c>
      <c r="W16" s="26" t="s">
        <v>74</v>
      </c>
      <c r="X16" s="26" t="s">
        <v>79</v>
      </c>
      <c r="Y16" s="26" t="s">
        <v>80</v>
      </c>
      <c r="Z16" s="26" t="s">
        <v>75</v>
      </c>
      <c r="AA16" s="159"/>
      <c r="AB16" s="26" t="s">
        <v>78</v>
      </c>
      <c r="AC16" s="26" t="s">
        <v>74</v>
      </c>
      <c r="AD16" s="26" t="s">
        <v>79</v>
      </c>
      <c r="AE16" s="26" t="s">
        <v>80</v>
      </c>
      <c r="AF16" s="26" t="s">
        <v>75</v>
      </c>
      <c r="AG16" s="156"/>
      <c r="AH16" s="156"/>
    </row>
    <row r="17" spans="1:34" ht="31.5">
      <c r="A17" s="27">
        <v>1</v>
      </c>
      <c r="B17" s="91" t="s">
        <v>174</v>
      </c>
      <c r="C17" s="27" t="s">
        <v>163</v>
      </c>
      <c r="D17" s="27">
        <v>43</v>
      </c>
      <c r="E17" s="27" t="s">
        <v>164</v>
      </c>
      <c r="F17" s="27" t="s">
        <v>166</v>
      </c>
      <c r="G17" s="27">
        <v>25</v>
      </c>
      <c r="H17" s="28">
        <v>0.44</v>
      </c>
      <c r="I17" s="28">
        <v>0</v>
      </c>
      <c r="J17" s="27">
        <v>0</v>
      </c>
      <c r="K17" s="27">
        <v>1</v>
      </c>
      <c r="L17" s="27">
        <v>0</v>
      </c>
      <c r="M17" s="27">
        <v>0</v>
      </c>
      <c r="N17" s="27">
        <v>0</v>
      </c>
      <c r="O17" s="27">
        <v>0</v>
      </c>
      <c r="P17" s="27">
        <v>1</v>
      </c>
      <c r="Q17" s="27">
        <v>0</v>
      </c>
      <c r="R17" s="27">
        <v>0</v>
      </c>
      <c r="S17" s="27">
        <v>0</v>
      </c>
      <c r="T17" s="30">
        <f t="shared" ref="T17:T22" si="0">SUM(O17:S17)</f>
        <v>1</v>
      </c>
      <c r="U17" s="27">
        <v>25</v>
      </c>
      <c r="V17" s="88">
        <v>20</v>
      </c>
      <c r="W17" s="88">
        <v>8</v>
      </c>
      <c r="X17" s="88">
        <v>0</v>
      </c>
      <c r="Y17" s="88">
        <v>0</v>
      </c>
      <c r="Z17" s="88">
        <v>0</v>
      </c>
      <c r="AA17" s="50">
        <f t="shared" ref="AA17:AA22" si="1">SUM(V17:Z17)</f>
        <v>28</v>
      </c>
      <c r="AB17" s="89">
        <v>17</v>
      </c>
      <c r="AC17" s="88">
        <v>3</v>
      </c>
      <c r="AD17" s="88">
        <v>0</v>
      </c>
      <c r="AE17" s="88">
        <v>0</v>
      </c>
      <c r="AF17" s="90">
        <v>0</v>
      </c>
      <c r="AG17" s="50">
        <f t="shared" ref="AG17:AG22" si="2">SUM(AB17:AF17)</f>
        <v>20</v>
      </c>
      <c r="AH17" s="32">
        <v>20</v>
      </c>
    </row>
    <row r="18" spans="1:34" ht="63">
      <c r="A18" s="27">
        <v>2</v>
      </c>
      <c r="B18" s="91" t="s">
        <v>175</v>
      </c>
      <c r="C18" s="27" t="s">
        <v>150</v>
      </c>
      <c r="D18" s="27">
        <v>29</v>
      </c>
      <c r="E18" s="27" t="s">
        <v>165</v>
      </c>
      <c r="F18" s="91" t="s">
        <v>167</v>
      </c>
      <c r="G18" s="27">
        <v>2</v>
      </c>
      <c r="H18" s="28">
        <v>0.5</v>
      </c>
      <c r="I18" s="28">
        <v>0</v>
      </c>
      <c r="J18" s="27">
        <v>0</v>
      </c>
      <c r="K18" s="27">
        <v>1</v>
      </c>
      <c r="L18" s="27">
        <v>0</v>
      </c>
      <c r="M18" s="27">
        <v>0</v>
      </c>
      <c r="N18" s="27">
        <v>0</v>
      </c>
      <c r="O18" s="27">
        <v>0</v>
      </c>
      <c r="P18" s="27">
        <v>1</v>
      </c>
      <c r="Q18" s="27">
        <v>0</v>
      </c>
      <c r="R18" s="27">
        <v>0</v>
      </c>
      <c r="S18" s="27">
        <v>0</v>
      </c>
      <c r="T18" s="30">
        <v>1</v>
      </c>
      <c r="U18" s="27">
        <v>68</v>
      </c>
      <c r="V18" s="88">
        <v>4</v>
      </c>
      <c r="W18" s="88">
        <v>0</v>
      </c>
      <c r="X18" s="88">
        <v>0</v>
      </c>
      <c r="Y18" s="88">
        <v>0</v>
      </c>
      <c r="Z18" s="88">
        <v>0</v>
      </c>
      <c r="AA18" s="50">
        <f t="shared" si="1"/>
        <v>4</v>
      </c>
      <c r="AB18" s="89">
        <v>3</v>
      </c>
      <c r="AC18" s="88">
        <v>0</v>
      </c>
      <c r="AD18" s="88">
        <v>0</v>
      </c>
      <c r="AE18" s="88">
        <v>0</v>
      </c>
      <c r="AF18" s="90">
        <v>0</v>
      </c>
      <c r="AG18" s="50">
        <f t="shared" si="2"/>
        <v>3</v>
      </c>
      <c r="AH18" s="32">
        <v>3</v>
      </c>
    </row>
    <row r="19" spans="1:34" ht="63">
      <c r="A19" s="27">
        <v>3</v>
      </c>
      <c r="B19" s="91" t="s">
        <v>176</v>
      </c>
      <c r="C19" s="27" t="s">
        <v>150</v>
      </c>
      <c r="D19" s="27">
        <v>29</v>
      </c>
      <c r="E19" s="27" t="s">
        <v>165</v>
      </c>
      <c r="F19" s="91" t="s">
        <v>167</v>
      </c>
      <c r="G19" s="27">
        <v>2</v>
      </c>
      <c r="H19" s="28">
        <v>0.5</v>
      </c>
      <c r="I19" s="28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30">
        <f t="shared" si="0"/>
        <v>0</v>
      </c>
      <c r="U19" s="27">
        <v>89</v>
      </c>
      <c r="V19" s="88">
        <v>8</v>
      </c>
      <c r="W19" s="88">
        <v>8</v>
      </c>
      <c r="X19" s="88">
        <v>0</v>
      </c>
      <c r="Y19" s="88">
        <v>0</v>
      </c>
      <c r="Z19" s="88">
        <v>0</v>
      </c>
      <c r="AA19" s="50">
        <f t="shared" si="1"/>
        <v>16</v>
      </c>
      <c r="AB19" s="89">
        <v>7</v>
      </c>
      <c r="AC19" s="88">
        <v>0</v>
      </c>
      <c r="AD19" s="88">
        <v>0</v>
      </c>
      <c r="AE19" s="88">
        <v>0</v>
      </c>
      <c r="AF19" s="90">
        <v>0</v>
      </c>
      <c r="AG19" s="50">
        <f t="shared" si="2"/>
        <v>7</v>
      </c>
      <c r="AH19" s="32">
        <f t="shared" ref="AH19:AH22" si="3">T19+AG19</f>
        <v>7</v>
      </c>
    </row>
    <row r="20" spans="1:34" ht="63">
      <c r="A20" s="27">
        <v>4</v>
      </c>
      <c r="B20" s="91" t="s">
        <v>177</v>
      </c>
      <c r="C20" s="27" t="s">
        <v>159</v>
      </c>
      <c r="D20" s="27">
        <v>29</v>
      </c>
      <c r="E20" s="27" t="s">
        <v>165</v>
      </c>
      <c r="F20" s="27" t="s">
        <v>167</v>
      </c>
      <c r="G20" s="27">
        <v>4</v>
      </c>
      <c r="H20" s="28">
        <v>1</v>
      </c>
      <c r="I20" s="28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30">
        <f t="shared" si="0"/>
        <v>0</v>
      </c>
      <c r="U20" s="27">
        <v>41</v>
      </c>
      <c r="V20" s="88">
        <v>3</v>
      </c>
      <c r="W20" s="88">
        <v>9</v>
      </c>
      <c r="X20" s="88">
        <v>0</v>
      </c>
      <c r="Y20" s="88">
        <v>0</v>
      </c>
      <c r="Z20" s="88">
        <v>0</v>
      </c>
      <c r="AA20" s="50">
        <f t="shared" si="1"/>
        <v>12</v>
      </c>
      <c r="AB20" s="89">
        <v>3</v>
      </c>
      <c r="AC20" s="88">
        <v>3</v>
      </c>
      <c r="AD20" s="88">
        <v>0</v>
      </c>
      <c r="AE20" s="88">
        <v>0</v>
      </c>
      <c r="AF20" s="90">
        <v>0</v>
      </c>
      <c r="AG20" s="50">
        <f t="shared" si="2"/>
        <v>6</v>
      </c>
      <c r="AH20" s="32">
        <f t="shared" si="3"/>
        <v>6</v>
      </c>
    </row>
    <row r="21" spans="1:34" ht="47.25">
      <c r="A21" s="27">
        <v>5</v>
      </c>
      <c r="B21" s="91" t="s">
        <v>178</v>
      </c>
      <c r="C21" s="27" t="s">
        <v>129</v>
      </c>
      <c r="D21" s="27">
        <v>35</v>
      </c>
      <c r="E21" s="27" t="s">
        <v>164</v>
      </c>
      <c r="F21" s="27" t="s">
        <v>167</v>
      </c>
      <c r="G21" s="27">
        <v>15</v>
      </c>
      <c r="H21" s="28" t="s">
        <v>181</v>
      </c>
      <c r="I21" s="28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30">
        <f t="shared" si="0"/>
        <v>0</v>
      </c>
      <c r="U21" s="27">
        <v>12</v>
      </c>
      <c r="V21" s="88">
        <v>10</v>
      </c>
      <c r="W21" s="88">
        <v>0</v>
      </c>
      <c r="X21" s="88">
        <v>0</v>
      </c>
      <c r="Y21" s="88">
        <v>0</v>
      </c>
      <c r="Z21" s="88">
        <v>0</v>
      </c>
      <c r="AA21" s="50">
        <f t="shared" si="1"/>
        <v>10</v>
      </c>
      <c r="AB21" s="89">
        <v>4</v>
      </c>
      <c r="AC21" s="88">
        <v>0</v>
      </c>
      <c r="AD21" s="88">
        <v>0</v>
      </c>
      <c r="AE21" s="88">
        <v>0</v>
      </c>
      <c r="AF21" s="90">
        <v>0</v>
      </c>
      <c r="AG21" s="50">
        <f t="shared" si="2"/>
        <v>4</v>
      </c>
      <c r="AH21" s="32">
        <f t="shared" si="3"/>
        <v>4</v>
      </c>
    </row>
    <row r="22" spans="1:34" ht="31.5">
      <c r="A22" s="27">
        <v>6</v>
      </c>
      <c r="B22" s="91" t="s">
        <v>182</v>
      </c>
      <c r="C22" s="91" t="s">
        <v>183</v>
      </c>
      <c r="D22" s="27"/>
      <c r="E22" s="27"/>
      <c r="F22" s="27"/>
      <c r="G22" s="27"/>
      <c r="H22" s="28">
        <v>0.44</v>
      </c>
      <c r="I22" s="28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30">
        <f t="shared" si="0"/>
        <v>0</v>
      </c>
      <c r="U22" s="27">
        <v>12</v>
      </c>
      <c r="V22" s="88">
        <v>4</v>
      </c>
      <c r="W22" s="88">
        <v>1</v>
      </c>
      <c r="X22" s="88">
        <v>0</v>
      </c>
      <c r="Y22" s="88">
        <v>0</v>
      </c>
      <c r="Z22" s="88">
        <v>0</v>
      </c>
      <c r="AA22" s="50">
        <f t="shared" si="1"/>
        <v>5</v>
      </c>
      <c r="AB22" s="89">
        <v>3</v>
      </c>
      <c r="AC22" s="88">
        <v>0</v>
      </c>
      <c r="AD22" s="88">
        <v>0</v>
      </c>
      <c r="AE22" s="88">
        <v>0</v>
      </c>
      <c r="AF22" s="90">
        <v>0</v>
      </c>
      <c r="AG22" s="50">
        <f t="shared" si="2"/>
        <v>3</v>
      </c>
      <c r="AH22" s="32">
        <f t="shared" si="3"/>
        <v>3</v>
      </c>
    </row>
    <row r="23" spans="1:34" ht="15.75">
      <c r="A23" s="27"/>
      <c r="B23" s="27"/>
      <c r="C23" s="27"/>
      <c r="D23" s="27"/>
      <c r="E23" s="27"/>
      <c r="F23" s="27"/>
      <c r="G23" s="27"/>
      <c r="H23" s="29">
        <f>SUM(H17:H22)</f>
        <v>2.88</v>
      </c>
      <c r="I23" s="29">
        <f>SUM(I17:I22)</f>
        <v>0</v>
      </c>
      <c r="J23" s="30">
        <f>SUM(J17:J22)</f>
        <v>0</v>
      </c>
      <c r="K23" s="30">
        <f>SUM(K17:K22)</f>
        <v>2</v>
      </c>
      <c r="L23" s="30">
        <f>SUM(L17:L22)</f>
        <v>0</v>
      </c>
      <c r="M23" s="30">
        <f>SUM(M17:M22)</f>
        <v>0</v>
      </c>
      <c r="N23" s="30">
        <f>SUM(N17:N22)</f>
        <v>0</v>
      </c>
      <c r="O23" s="30">
        <f>SUM(O17:O22)</f>
        <v>0</v>
      </c>
      <c r="P23" s="30">
        <f>SUM(P17:P22)</f>
        <v>2</v>
      </c>
      <c r="Q23" s="30">
        <f>SUM(Q17:Q22)</f>
        <v>0</v>
      </c>
      <c r="R23" s="30">
        <f>SUM(R17:R22)</f>
        <v>0</v>
      </c>
      <c r="S23" s="30">
        <f>SUM(S17:S22)</f>
        <v>0</v>
      </c>
      <c r="T23" s="30">
        <f>SUM(T17:T22)</f>
        <v>2</v>
      </c>
      <c r="U23" s="30">
        <f>SUM(U17:U22)</f>
        <v>247</v>
      </c>
      <c r="V23" s="31">
        <f>SUM(V17:V22)</f>
        <v>49</v>
      </c>
      <c r="W23" s="32">
        <f>SUM(W17:W22)</f>
        <v>26</v>
      </c>
      <c r="X23" s="32">
        <f>SUM(X17:X22)</f>
        <v>0</v>
      </c>
      <c r="Y23" s="32">
        <f>SUM(Y17:Y22)</f>
        <v>0</v>
      </c>
      <c r="Z23" s="32">
        <f>SUM(Z17:Z22)</f>
        <v>0</v>
      </c>
      <c r="AA23" s="32">
        <f>SUM(AA17:AA22)</f>
        <v>75</v>
      </c>
      <c r="AB23" s="32">
        <f>SUM(AB17:AB22)</f>
        <v>37</v>
      </c>
      <c r="AC23" s="32">
        <f>SUM(AC17:AC22)</f>
        <v>6</v>
      </c>
      <c r="AD23" s="32">
        <f>SUM(AD17:AD22)</f>
        <v>0</v>
      </c>
      <c r="AE23" s="32">
        <f>SUM(AE17:AE22)</f>
        <v>0</v>
      </c>
      <c r="AF23" s="32">
        <f>SUM(AF17:AF22)</f>
        <v>0</v>
      </c>
      <c r="AG23" s="32">
        <f>SUM(AG17:AG22)</f>
        <v>43</v>
      </c>
      <c r="AH23" s="32">
        <f>SUM(AH17:AH22)</f>
        <v>43</v>
      </c>
    </row>
    <row r="24" spans="1:3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3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</sheetData>
  <mergeCells count="28">
    <mergeCell ref="A15:A16"/>
    <mergeCell ref="AG15:AG16"/>
    <mergeCell ref="D4:AH5"/>
    <mergeCell ref="O15:S15"/>
    <mergeCell ref="J15:N15"/>
    <mergeCell ref="A12:C13"/>
    <mergeCell ref="D12:AH13"/>
    <mergeCell ref="AH15:AH16"/>
    <mergeCell ref="B15:B16"/>
    <mergeCell ref="AA15:AA16"/>
    <mergeCell ref="D15:D16"/>
    <mergeCell ref="C15:C16"/>
    <mergeCell ref="V15:Z15"/>
    <mergeCell ref="U15:U16"/>
    <mergeCell ref="AB15:AF15"/>
    <mergeCell ref="T15:T16"/>
    <mergeCell ref="A1:AH1"/>
    <mergeCell ref="J2:S2"/>
    <mergeCell ref="A4:C4"/>
    <mergeCell ref="A7:C7"/>
    <mergeCell ref="A9:C9"/>
    <mergeCell ref="D9:AH10"/>
    <mergeCell ref="D7:AH7"/>
    <mergeCell ref="H15:H16"/>
    <mergeCell ref="I15:I16"/>
    <mergeCell ref="G15:G16"/>
    <mergeCell ref="F15:F16"/>
    <mergeCell ref="E15:E1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2"/>
  <sheetViews>
    <sheetView topLeftCell="A7" zoomScale="118" zoomScaleNormal="118" workbookViewId="0">
      <pane xSplit="2" topLeftCell="C1" activePane="topRight" state="frozen"/>
      <selection activeCell="A40" sqref="A40"/>
      <selection pane="topRight" activeCell="X37" sqref="X37"/>
    </sheetView>
  </sheetViews>
  <sheetFormatPr defaultRowHeight="15"/>
  <cols>
    <col min="2" max="2" width="40.5703125" customWidth="1"/>
    <col min="3" max="4" width="6.7109375" customWidth="1"/>
    <col min="5" max="5" width="6.5703125" customWidth="1"/>
    <col min="6" max="6" width="6.7109375" customWidth="1"/>
    <col min="7" max="7" width="5.85546875" hidden="1" customWidth="1"/>
    <col min="8" max="8" width="0.28515625" hidden="1" customWidth="1"/>
    <col min="9" max="9" width="6.5703125" customWidth="1"/>
    <col min="10" max="10" width="6.7109375" customWidth="1"/>
    <col min="11" max="11" width="6.5703125" customWidth="1"/>
    <col min="12" max="12" width="7.7109375" customWidth="1"/>
    <col min="13" max="14" width="6.7109375" customWidth="1"/>
    <col min="15" max="15" width="6.85546875" customWidth="1"/>
    <col min="16" max="18" width="6.7109375" customWidth="1"/>
    <col min="19" max="19" width="6.85546875" customWidth="1"/>
    <col min="20" max="20" width="7.7109375" customWidth="1"/>
    <col min="21" max="23" width="6.7109375" customWidth="1"/>
    <col min="24" max="24" width="7.7109375" customWidth="1"/>
    <col min="25" max="25" width="9.28515625" customWidth="1"/>
    <col min="26" max="26" width="7.5703125" customWidth="1"/>
    <col min="27" max="29" width="6.7109375" customWidth="1"/>
    <col min="30" max="30" width="6.5703125" customWidth="1"/>
    <col min="31" max="31" width="6.85546875" customWidth="1"/>
  </cols>
  <sheetData>
    <row r="1" spans="1:32" s="15" customFormat="1" ht="12.75">
      <c r="I1" s="163" t="s">
        <v>66</v>
      </c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2" s="15" customFormat="1" ht="15" customHeight="1">
      <c r="I2" s="23"/>
      <c r="J2" s="23"/>
      <c r="K2" s="23"/>
      <c r="L2" s="23"/>
      <c r="M2" s="23"/>
      <c r="N2" s="23"/>
      <c r="O2" s="23"/>
      <c r="P2" s="23"/>
      <c r="Q2" s="163" t="s">
        <v>37</v>
      </c>
      <c r="R2" s="163"/>
      <c r="S2" s="163"/>
      <c r="T2" s="163"/>
      <c r="U2" s="16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2" s="15" customFormat="1" ht="15" customHeight="1"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2" s="15" customFormat="1" ht="15" customHeight="1">
      <c r="A4" s="164" t="s">
        <v>67</v>
      </c>
      <c r="B4" s="164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2" s="15" customFormat="1" ht="15" customHeight="1">
      <c r="A5" s="16"/>
      <c r="B5" s="1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2" s="15" customFormat="1" ht="15" customHeight="1">
      <c r="A6" s="164" t="s">
        <v>68</v>
      </c>
      <c r="B6" s="164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2" s="15" customFormat="1" ht="15" customHeight="1">
      <c r="A7" s="16"/>
      <c r="B7" s="1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2" s="15" customFormat="1" ht="15" customHeight="1">
      <c r="A8" s="164" t="s">
        <v>69</v>
      </c>
      <c r="B8" s="164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2" s="15" customFormat="1" ht="15" customHeight="1">
      <c r="A9" s="25"/>
      <c r="B9" s="25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2" s="15" customFormat="1" ht="15" customHeight="1">
      <c r="A10" s="25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2" s="15" customFormat="1" ht="15" customHeight="1">
      <c r="A11" s="160" t="s">
        <v>70</v>
      </c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2" s="15" customFormat="1" ht="15" customHeight="1">
      <c r="A12" s="160"/>
      <c r="B12" s="160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2" s="15" customFormat="1" ht="12.75"/>
    <row r="14" spans="1:32" s="15" customFormat="1" ht="52.5" customHeight="1">
      <c r="A14" s="166" t="s">
        <v>19</v>
      </c>
      <c r="B14" s="166" t="s">
        <v>45</v>
      </c>
      <c r="C14" s="166" t="s">
        <v>6</v>
      </c>
      <c r="D14" s="166"/>
      <c r="E14" s="166"/>
      <c r="F14" s="166"/>
      <c r="G14" s="166"/>
      <c r="H14" s="166"/>
      <c r="I14" s="166"/>
      <c r="J14" s="166"/>
      <c r="K14" s="166"/>
      <c r="L14" s="167" t="s">
        <v>61</v>
      </c>
      <c r="M14" s="166" t="s">
        <v>62</v>
      </c>
      <c r="N14" s="166"/>
      <c r="O14" s="166"/>
      <c r="P14" s="166"/>
      <c r="Q14" s="166"/>
      <c r="R14" s="166"/>
      <c r="S14" s="166"/>
      <c r="T14" s="168" t="s">
        <v>63</v>
      </c>
      <c r="U14" s="166" t="s">
        <v>60</v>
      </c>
      <c r="V14" s="166"/>
      <c r="W14" s="166"/>
      <c r="X14" s="168" t="s">
        <v>64</v>
      </c>
      <c r="Y14" s="168" t="s">
        <v>65</v>
      </c>
      <c r="Z14" s="165" t="s">
        <v>51</v>
      </c>
      <c r="AA14" s="165"/>
      <c r="AB14" s="165"/>
      <c r="AC14" s="165"/>
      <c r="AD14" s="165"/>
      <c r="AE14" s="165"/>
    </row>
    <row r="15" spans="1:32" s="15" customFormat="1" ht="108.75" customHeight="1">
      <c r="A15" s="166"/>
      <c r="B15" s="166"/>
      <c r="C15" s="17" t="s">
        <v>46</v>
      </c>
      <c r="D15" s="17" t="s">
        <v>47</v>
      </c>
      <c r="E15" s="17" t="s">
        <v>48</v>
      </c>
      <c r="F15" s="17" t="s">
        <v>50</v>
      </c>
      <c r="G15" s="17"/>
      <c r="H15" s="17"/>
      <c r="I15" s="17" t="s">
        <v>49</v>
      </c>
      <c r="J15" s="17" t="s">
        <v>58</v>
      </c>
      <c r="K15" s="17" t="s">
        <v>59</v>
      </c>
      <c r="L15" s="167"/>
      <c r="M15" s="17" t="s">
        <v>46</v>
      </c>
      <c r="N15" s="17" t="s">
        <v>47</v>
      </c>
      <c r="O15" s="17" t="s">
        <v>48</v>
      </c>
      <c r="P15" s="17" t="s">
        <v>50</v>
      </c>
      <c r="Q15" s="17" t="s">
        <v>49</v>
      </c>
      <c r="R15" s="17" t="s">
        <v>58</v>
      </c>
      <c r="S15" s="17" t="s">
        <v>59</v>
      </c>
      <c r="T15" s="168"/>
      <c r="U15" s="17" t="s">
        <v>46</v>
      </c>
      <c r="V15" s="17" t="s">
        <v>47</v>
      </c>
      <c r="W15" s="17" t="s">
        <v>48</v>
      </c>
      <c r="X15" s="168"/>
      <c r="Y15" s="168"/>
      <c r="Z15" s="17" t="s">
        <v>52</v>
      </c>
      <c r="AA15" s="17" t="s">
        <v>57</v>
      </c>
      <c r="AB15" s="17" t="s">
        <v>53</v>
      </c>
      <c r="AC15" s="17" t="s">
        <v>54</v>
      </c>
      <c r="AD15" s="17" t="s">
        <v>55</v>
      </c>
      <c r="AE15" s="17" t="s">
        <v>56</v>
      </c>
    </row>
    <row r="16" spans="1:32" s="15" customFormat="1" ht="12.75">
      <c r="A16" s="18">
        <v>1</v>
      </c>
      <c r="B16" s="92" t="s">
        <v>174</v>
      </c>
      <c r="C16" s="18">
        <v>144</v>
      </c>
      <c r="D16" s="18">
        <v>144</v>
      </c>
      <c r="E16" s="18">
        <v>0</v>
      </c>
      <c r="F16" s="18">
        <v>0</v>
      </c>
      <c r="G16" s="18"/>
      <c r="H16" s="18"/>
      <c r="I16" s="18">
        <v>0</v>
      </c>
      <c r="J16" s="18">
        <v>0</v>
      </c>
      <c r="K16" s="18">
        <v>0</v>
      </c>
      <c r="L16" s="19">
        <f t="shared" ref="L16:L21" si="0">SUM(C16:K16)</f>
        <v>288</v>
      </c>
      <c r="M16" s="18">
        <v>25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9">
        <f t="shared" ref="T16:T21" si="1">SUM(M16:S16)</f>
        <v>25</v>
      </c>
      <c r="U16" s="18">
        <v>0</v>
      </c>
      <c r="V16" s="18">
        <v>0</v>
      </c>
      <c r="W16" s="18">
        <v>0</v>
      </c>
      <c r="X16" s="19">
        <f t="shared" ref="X16:X21" si="2">SUM(U16:W16)</f>
        <v>0</v>
      </c>
      <c r="Y16" s="19">
        <v>25</v>
      </c>
      <c r="Z16" s="20">
        <v>0</v>
      </c>
      <c r="AA16" s="20">
        <v>0</v>
      </c>
      <c r="AB16" s="19">
        <v>25</v>
      </c>
      <c r="AC16" s="20">
        <v>0</v>
      </c>
      <c r="AD16" s="20">
        <v>0</v>
      </c>
      <c r="AE16" s="20">
        <v>0</v>
      </c>
      <c r="AF16" s="21"/>
    </row>
    <row r="17" spans="1:32" s="15" customFormat="1" ht="12.75">
      <c r="A17" s="18">
        <v>2</v>
      </c>
      <c r="B17" s="92" t="s">
        <v>175</v>
      </c>
      <c r="C17" s="18">
        <v>36</v>
      </c>
      <c r="D17" s="18">
        <v>0</v>
      </c>
      <c r="E17" s="18">
        <v>0</v>
      </c>
      <c r="F17" s="18">
        <v>0</v>
      </c>
      <c r="G17" s="18"/>
      <c r="H17" s="18"/>
      <c r="I17" s="18">
        <v>0</v>
      </c>
      <c r="J17" s="18">
        <v>0</v>
      </c>
      <c r="K17" s="18">
        <v>0</v>
      </c>
      <c r="L17" s="19">
        <f t="shared" si="0"/>
        <v>36</v>
      </c>
      <c r="M17" s="18">
        <v>68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9">
        <f t="shared" si="1"/>
        <v>68</v>
      </c>
      <c r="U17" s="18">
        <v>0</v>
      </c>
      <c r="V17" s="18">
        <v>0</v>
      </c>
      <c r="W17" s="18">
        <v>0</v>
      </c>
      <c r="X17" s="19">
        <f t="shared" si="2"/>
        <v>0</v>
      </c>
      <c r="Y17" s="19">
        <f t="shared" ref="Y17:Y21" si="3">T17+X17</f>
        <v>68</v>
      </c>
      <c r="Z17" s="20">
        <v>0</v>
      </c>
      <c r="AA17" s="20">
        <v>0</v>
      </c>
      <c r="AB17" s="19">
        <v>68</v>
      </c>
      <c r="AC17" s="20">
        <v>0</v>
      </c>
      <c r="AD17" s="20">
        <v>0</v>
      </c>
      <c r="AE17" s="20">
        <v>0</v>
      </c>
      <c r="AF17" s="21"/>
    </row>
    <row r="18" spans="1:32" s="15" customFormat="1" ht="12.75">
      <c r="A18" s="18">
        <v>3</v>
      </c>
      <c r="B18" s="92" t="s">
        <v>176</v>
      </c>
      <c r="C18" s="18">
        <v>72</v>
      </c>
      <c r="D18" s="18">
        <v>72</v>
      </c>
      <c r="E18" s="18">
        <v>0</v>
      </c>
      <c r="F18" s="18">
        <v>0</v>
      </c>
      <c r="G18" s="18"/>
      <c r="H18" s="18"/>
      <c r="I18" s="18">
        <v>0</v>
      </c>
      <c r="J18" s="18">
        <v>0</v>
      </c>
      <c r="K18" s="18">
        <v>0</v>
      </c>
      <c r="L18" s="19">
        <f t="shared" si="0"/>
        <v>144</v>
      </c>
      <c r="M18" s="18">
        <v>50</v>
      </c>
      <c r="N18" s="18">
        <v>39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9">
        <f t="shared" si="1"/>
        <v>89</v>
      </c>
      <c r="U18" s="18">
        <v>0</v>
      </c>
      <c r="V18" s="18">
        <v>0</v>
      </c>
      <c r="W18" s="18">
        <v>0</v>
      </c>
      <c r="X18" s="19">
        <f t="shared" si="2"/>
        <v>0</v>
      </c>
      <c r="Y18" s="19">
        <f t="shared" si="3"/>
        <v>89</v>
      </c>
      <c r="Z18" s="20">
        <v>0</v>
      </c>
      <c r="AA18" s="20">
        <v>0</v>
      </c>
      <c r="AB18" s="19">
        <v>89</v>
      </c>
      <c r="AC18" s="20">
        <v>0</v>
      </c>
      <c r="AD18" s="20">
        <v>0</v>
      </c>
      <c r="AE18" s="20">
        <v>0</v>
      </c>
      <c r="AF18" s="21"/>
    </row>
    <row r="19" spans="1:32" s="15" customFormat="1" ht="12.75">
      <c r="A19" s="18">
        <v>4</v>
      </c>
      <c r="B19" s="92" t="s">
        <v>177</v>
      </c>
      <c r="C19" s="18">
        <v>144</v>
      </c>
      <c r="D19" s="18">
        <v>144</v>
      </c>
      <c r="E19" s="18">
        <v>144</v>
      </c>
      <c r="F19" s="18">
        <v>144</v>
      </c>
      <c r="G19" s="18"/>
      <c r="H19" s="18"/>
      <c r="I19" s="18">
        <v>0</v>
      </c>
      <c r="J19" s="18">
        <v>0</v>
      </c>
      <c r="K19" s="18">
        <v>0</v>
      </c>
      <c r="L19" s="19">
        <f t="shared" si="0"/>
        <v>576</v>
      </c>
      <c r="M19" s="18">
        <v>12</v>
      </c>
      <c r="N19" s="18">
        <v>9</v>
      </c>
      <c r="O19" s="18">
        <v>10</v>
      </c>
      <c r="P19" s="18">
        <v>10</v>
      </c>
      <c r="Q19" s="18">
        <v>0</v>
      </c>
      <c r="R19" s="18">
        <v>0</v>
      </c>
      <c r="S19" s="18">
        <v>0</v>
      </c>
      <c r="T19" s="19">
        <f t="shared" si="1"/>
        <v>41</v>
      </c>
      <c r="U19" s="20">
        <v>0</v>
      </c>
      <c r="V19" s="20">
        <v>0</v>
      </c>
      <c r="W19" s="20">
        <v>0</v>
      </c>
      <c r="X19" s="22">
        <f t="shared" si="2"/>
        <v>0</v>
      </c>
      <c r="Y19" s="22">
        <f t="shared" si="3"/>
        <v>41</v>
      </c>
      <c r="Z19" s="20">
        <v>0</v>
      </c>
      <c r="AA19" s="20">
        <v>0</v>
      </c>
      <c r="AB19" s="22">
        <v>41</v>
      </c>
      <c r="AC19" s="20">
        <v>0</v>
      </c>
      <c r="AD19" s="20">
        <v>0</v>
      </c>
      <c r="AE19" s="20">
        <v>0</v>
      </c>
      <c r="AF19" s="21"/>
    </row>
    <row r="20" spans="1:32" s="15" customFormat="1" ht="25.5">
      <c r="A20" s="18">
        <v>5</v>
      </c>
      <c r="B20" s="92" t="s">
        <v>178</v>
      </c>
      <c r="C20" s="18">
        <v>216</v>
      </c>
      <c r="D20" s="18">
        <v>216</v>
      </c>
      <c r="E20" s="18">
        <v>216</v>
      </c>
      <c r="F20" s="18">
        <v>0</v>
      </c>
      <c r="G20" s="18"/>
      <c r="H20" s="18"/>
      <c r="I20" s="18">
        <v>0</v>
      </c>
      <c r="J20" s="18">
        <v>0</v>
      </c>
      <c r="K20" s="18">
        <v>0</v>
      </c>
      <c r="L20" s="19">
        <f t="shared" si="0"/>
        <v>648</v>
      </c>
      <c r="M20" s="18">
        <v>12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f t="shared" si="1"/>
        <v>12</v>
      </c>
      <c r="U20" s="20">
        <v>0</v>
      </c>
      <c r="V20" s="20">
        <v>0</v>
      </c>
      <c r="W20" s="20">
        <v>0</v>
      </c>
      <c r="X20" s="22">
        <f t="shared" si="2"/>
        <v>0</v>
      </c>
      <c r="Y20" s="22">
        <f t="shared" si="3"/>
        <v>12</v>
      </c>
      <c r="Z20" s="20">
        <v>0</v>
      </c>
      <c r="AA20" s="20">
        <v>0</v>
      </c>
      <c r="AB20" s="22">
        <v>12</v>
      </c>
      <c r="AC20" s="20">
        <v>0</v>
      </c>
      <c r="AD20" s="20">
        <v>0</v>
      </c>
      <c r="AE20" s="20">
        <v>0</v>
      </c>
      <c r="AF20" s="21"/>
    </row>
    <row r="21" spans="1:32" s="15" customFormat="1" ht="25.5">
      <c r="A21" s="18">
        <v>6</v>
      </c>
      <c r="B21" s="92" t="s">
        <v>184</v>
      </c>
      <c r="C21" s="18">
        <v>144</v>
      </c>
      <c r="D21" s="18">
        <v>0</v>
      </c>
      <c r="E21" s="18">
        <v>0</v>
      </c>
      <c r="F21" s="18">
        <v>0</v>
      </c>
      <c r="G21" s="18"/>
      <c r="H21" s="18"/>
      <c r="I21" s="18">
        <v>0</v>
      </c>
      <c r="J21" s="18">
        <v>0</v>
      </c>
      <c r="K21" s="18">
        <v>0</v>
      </c>
      <c r="L21" s="19">
        <f t="shared" si="0"/>
        <v>144</v>
      </c>
      <c r="M21" s="18">
        <v>12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9">
        <f t="shared" si="1"/>
        <v>12</v>
      </c>
      <c r="U21" s="20">
        <v>0</v>
      </c>
      <c r="V21" s="20">
        <v>0</v>
      </c>
      <c r="W21" s="20">
        <v>0</v>
      </c>
      <c r="X21" s="22">
        <f t="shared" si="2"/>
        <v>0</v>
      </c>
      <c r="Y21" s="22">
        <f t="shared" si="3"/>
        <v>12</v>
      </c>
      <c r="Z21" s="20">
        <v>0</v>
      </c>
      <c r="AA21" s="20">
        <v>0</v>
      </c>
      <c r="AB21" s="20">
        <v>12</v>
      </c>
      <c r="AC21" s="20">
        <v>0</v>
      </c>
      <c r="AD21" s="20">
        <v>0</v>
      </c>
      <c r="AE21" s="20">
        <v>0</v>
      </c>
      <c r="AF21" s="21"/>
    </row>
    <row r="22" spans="1:32" s="15" customFormat="1" ht="12.75">
      <c r="A22" s="18"/>
      <c r="B22" s="18"/>
      <c r="C22" s="19">
        <f>SUM(C16:C21)</f>
        <v>756</v>
      </c>
      <c r="D22" s="19">
        <f>SUM(D16:D21)</f>
        <v>576</v>
      </c>
      <c r="E22" s="19">
        <f>SUM(E16:E21)</f>
        <v>360</v>
      </c>
      <c r="F22" s="19">
        <f>SUM(F16:F21)</f>
        <v>144</v>
      </c>
      <c r="G22" s="18"/>
      <c r="H22" s="18"/>
      <c r="I22" s="19">
        <f>SUM(I16:I21)</f>
        <v>0</v>
      </c>
      <c r="J22" s="19">
        <f>SUM(J16:J21)</f>
        <v>0</v>
      </c>
      <c r="K22" s="19">
        <f>SUM(K16:K21)</f>
        <v>0</v>
      </c>
      <c r="L22" s="18"/>
      <c r="M22" s="19">
        <f>SUM(M16:M21)</f>
        <v>179</v>
      </c>
      <c r="N22" s="19">
        <f>SUM(N16:N21)</f>
        <v>48</v>
      </c>
      <c r="O22" s="19">
        <f>SUM(O16:O21)</f>
        <v>10</v>
      </c>
      <c r="P22" s="19">
        <f>SUM(P16:P21)</f>
        <v>10</v>
      </c>
      <c r="Q22" s="19">
        <f>SUM(Q16:Q21)</f>
        <v>0</v>
      </c>
      <c r="R22" s="19">
        <f>SUM(R16:R21)</f>
        <v>0</v>
      </c>
      <c r="S22" s="19">
        <f>SUM(S16:S21)</f>
        <v>0</v>
      </c>
      <c r="T22" s="19">
        <f>SUM(T16:T21)</f>
        <v>247</v>
      </c>
      <c r="U22" s="22">
        <f>SUM(U16:U21)</f>
        <v>0</v>
      </c>
      <c r="V22" s="22">
        <f>SUM(V16:V21)</f>
        <v>0</v>
      </c>
      <c r="W22" s="22">
        <f>SUM(W16:W21)</f>
        <v>0</v>
      </c>
      <c r="X22" s="22">
        <f>SUM(X16:X21)</f>
        <v>0</v>
      </c>
      <c r="Y22" s="22">
        <f>SUM(Y16:Y21)</f>
        <v>247</v>
      </c>
      <c r="Z22" s="22">
        <f>SUM(Z16:Z21)</f>
        <v>0</v>
      </c>
      <c r="AA22" s="22">
        <f>SUM(AA16:AA21)</f>
        <v>0</v>
      </c>
      <c r="AB22" s="22">
        <f>SUM(AB16:AB21)</f>
        <v>247</v>
      </c>
      <c r="AC22" s="22">
        <f>SUM(AC16:AC21)</f>
        <v>0</v>
      </c>
      <c r="AD22" s="22">
        <f>SUM(AD16:AD21)</f>
        <v>0</v>
      </c>
      <c r="AE22" s="22">
        <f>SUM(AE16:AE21)</f>
        <v>0</v>
      </c>
      <c r="AF22" s="21"/>
    </row>
  </sheetData>
  <mergeCells count="20">
    <mergeCell ref="Z14:AE14"/>
    <mergeCell ref="B14:B15"/>
    <mergeCell ref="A14:A15"/>
    <mergeCell ref="C14:K14"/>
    <mergeCell ref="M14:S14"/>
    <mergeCell ref="U14:W14"/>
    <mergeCell ref="L14:L15"/>
    <mergeCell ref="T14:T15"/>
    <mergeCell ref="X14:X15"/>
    <mergeCell ref="Y14:Y15"/>
    <mergeCell ref="A11:B12"/>
    <mergeCell ref="C11:AE12"/>
    <mergeCell ref="Q2:U2"/>
    <mergeCell ref="I1:AE1"/>
    <mergeCell ref="A4:B4"/>
    <mergeCell ref="A6:B6"/>
    <mergeCell ref="C4:AE4"/>
    <mergeCell ref="C6:AE6"/>
    <mergeCell ref="A8:B8"/>
    <mergeCell ref="C8:AE9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pane xSplit="2" ySplit="2" topLeftCell="E15" activePane="bottomRight" state="frozen"/>
      <selection pane="topRight" activeCell="C1" sqref="C1"/>
      <selection pane="bottomLeft" activeCell="A3" sqref="A3"/>
      <selection pane="bottomRight" activeCell="B21" sqref="B21"/>
    </sheetView>
  </sheetViews>
  <sheetFormatPr defaultRowHeight="15"/>
  <cols>
    <col min="1" max="1" width="6.7109375" customWidth="1"/>
    <col min="2" max="2" width="46.85546875" customWidth="1"/>
    <col min="3" max="3" width="20.140625" customWidth="1"/>
    <col min="4" max="4" width="10.5703125" customWidth="1"/>
    <col min="5" max="5" width="10" customWidth="1"/>
    <col min="6" max="6" width="8.7109375" customWidth="1"/>
    <col min="7" max="7" width="9.28515625" customWidth="1"/>
    <col min="8" max="9" width="18.28515625" customWidth="1"/>
    <col min="10" max="10" width="13.7109375" customWidth="1"/>
    <col min="11" max="11" width="12.42578125" customWidth="1"/>
    <col min="12" max="12" width="12.5703125" customWidth="1"/>
    <col min="13" max="13" width="13" customWidth="1"/>
  </cols>
  <sheetData>
    <row r="1" spans="1:18" ht="30.75" customHeight="1">
      <c r="A1" s="136" t="s">
        <v>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64"/>
      <c r="O1" s="64"/>
      <c r="P1" s="64"/>
      <c r="Q1" s="64"/>
      <c r="R1" s="64"/>
    </row>
    <row r="2" spans="1:18">
      <c r="A2" s="107" t="s">
        <v>185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>
      <c r="A3" s="6"/>
      <c r="B3" s="6"/>
      <c r="C3" s="6"/>
      <c r="D3" s="46"/>
      <c r="E3" s="46"/>
      <c r="F3" s="46"/>
      <c r="G3" s="4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>
      <c r="A4" s="176" t="s">
        <v>67</v>
      </c>
      <c r="B4" s="176"/>
      <c r="C4" s="139" t="s">
        <v>125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0"/>
      <c r="O4" s="10"/>
      <c r="P4" s="10"/>
      <c r="Q4" s="10"/>
      <c r="R4" s="10"/>
    </row>
    <row r="5" spans="1:18" ht="27.75" customHeight="1">
      <c r="A5" s="176"/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46"/>
      <c r="O5" s="46"/>
      <c r="P5" s="46"/>
      <c r="Q5" s="46"/>
      <c r="R5" s="46"/>
    </row>
    <row r="6" spans="1:18" s="60" customForma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>
      <c r="A7" s="139" t="s">
        <v>96</v>
      </c>
      <c r="B7" s="139"/>
      <c r="C7" s="122" t="s">
        <v>122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41"/>
      <c r="O7" s="41"/>
      <c r="P7" s="41"/>
      <c r="Q7" s="41"/>
      <c r="R7" s="41"/>
    </row>
    <row r="8" spans="1:18">
      <c r="A8" s="139"/>
      <c r="B8" s="139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41"/>
      <c r="O8" s="41"/>
      <c r="P8" s="41"/>
      <c r="Q8" s="41"/>
      <c r="R8" s="41"/>
    </row>
    <row r="9" spans="1:18">
      <c r="A9" s="9"/>
      <c r="B9" s="9"/>
      <c r="C9" s="9"/>
      <c r="D9" s="41"/>
      <c r="E9" s="41"/>
      <c r="F9" s="41"/>
      <c r="G9" s="41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>
      <c r="A10" s="126" t="s">
        <v>93</v>
      </c>
      <c r="B10" s="126"/>
      <c r="C10" s="139" t="s">
        <v>123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41"/>
      <c r="O10" s="41"/>
      <c r="P10" s="41"/>
      <c r="Q10" s="41"/>
      <c r="R10" s="41"/>
    </row>
    <row r="11" spans="1:18" ht="24.75" customHeight="1">
      <c r="A11" s="126"/>
      <c r="B11" s="126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41"/>
      <c r="O11" s="41"/>
      <c r="P11" s="41"/>
      <c r="Q11" s="41"/>
      <c r="R11" s="41"/>
    </row>
    <row r="12" spans="1:18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8">
      <c r="A13" s="173" t="s">
        <v>94</v>
      </c>
      <c r="B13" s="173"/>
      <c r="C13" s="177" t="s">
        <v>126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8">
      <c r="A14" s="139"/>
      <c r="B14" s="13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</row>
    <row r="16" spans="1:18">
      <c r="A16" s="137" t="s">
        <v>19</v>
      </c>
      <c r="B16" s="137" t="s">
        <v>38</v>
      </c>
      <c r="C16" s="137" t="s">
        <v>39</v>
      </c>
      <c r="D16" s="172" t="s">
        <v>100</v>
      </c>
      <c r="E16" s="172"/>
      <c r="F16" s="172"/>
      <c r="G16" s="172"/>
      <c r="H16" s="169" t="s">
        <v>105</v>
      </c>
      <c r="I16" s="171"/>
      <c r="J16" s="169" t="s">
        <v>99</v>
      </c>
      <c r="K16" s="170"/>
      <c r="L16" s="170"/>
      <c r="M16" s="171"/>
    </row>
    <row r="17" spans="1:18" ht="166.5" customHeight="1">
      <c r="A17" s="138"/>
      <c r="B17" s="138"/>
      <c r="C17" s="138"/>
      <c r="D17" s="44" t="s">
        <v>101</v>
      </c>
      <c r="E17" s="44" t="s">
        <v>102</v>
      </c>
      <c r="F17" s="44" t="s">
        <v>103</v>
      </c>
      <c r="G17" s="47" t="s">
        <v>104</v>
      </c>
      <c r="H17" s="45" t="s">
        <v>40</v>
      </c>
      <c r="I17" s="45" t="s">
        <v>41</v>
      </c>
      <c r="J17" s="45" t="s">
        <v>42</v>
      </c>
      <c r="K17" s="45" t="s">
        <v>43</v>
      </c>
      <c r="L17" s="45" t="s">
        <v>98</v>
      </c>
      <c r="M17" s="45" t="s">
        <v>88</v>
      </c>
      <c r="N17" s="8"/>
      <c r="O17" s="8"/>
      <c r="P17" s="8"/>
      <c r="Q17" s="8"/>
      <c r="R17" s="8"/>
    </row>
    <row r="18" spans="1:18" ht="60.75" customHeight="1">
      <c r="A18" s="45">
        <v>1</v>
      </c>
      <c r="B18" s="81" t="s">
        <v>187</v>
      </c>
      <c r="C18" s="88" t="s">
        <v>188</v>
      </c>
      <c r="D18" s="45">
        <v>0</v>
      </c>
      <c r="E18" s="45">
        <v>1</v>
      </c>
      <c r="F18" s="45">
        <v>0</v>
      </c>
      <c r="G18" s="51">
        <v>0</v>
      </c>
      <c r="H18" s="45">
        <v>3</v>
      </c>
      <c r="I18" s="45">
        <v>7</v>
      </c>
      <c r="J18" s="45">
        <v>21</v>
      </c>
      <c r="K18" s="45">
        <v>13</v>
      </c>
      <c r="L18" s="45">
        <v>3</v>
      </c>
      <c r="M18" s="52">
        <f>SUM(D18:L18)</f>
        <v>48</v>
      </c>
    </row>
    <row r="19" spans="1:18" ht="60.75" customHeight="1">
      <c r="A19" s="88">
        <v>2</v>
      </c>
      <c r="B19" s="99" t="s">
        <v>189</v>
      </c>
      <c r="C19" s="80">
        <v>43862</v>
      </c>
      <c r="D19" s="88">
        <v>0</v>
      </c>
      <c r="E19" s="88">
        <v>1</v>
      </c>
      <c r="F19" s="88">
        <v>0</v>
      </c>
      <c r="G19" s="90">
        <v>0</v>
      </c>
      <c r="H19" s="88">
        <v>2</v>
      </c>
      <c r="I19" s="88">
        <v>5</v>
      </c>
      <c r="J19" s="88">
        <v>35</v>
      </c>
      <c r="K19" s="88">
        <v>1</v>
      </c>
      <c r="L19" s="88">
        <v>10</v>
      </c>
      <c r="M19" s="52">
        <f>SUM(D19:L19)</f>
        <v>54</v>
      </c>
    </row>
    <row r="20" spans="1:18" ht="45">
      <c r="A20" s="88">
        <v>3</v>
      </c>
      <c r="B20" s="88" t="s">
        <v>186</v>
      </c>
      <c r="C20" s="80">
        <v>43876</v>
      </c>
      <c r="D20" s="45">
        <v>0</v>
      </c>
      <c r="E20" s="45">
        <v>0</v>
      </c>
      <c r="F20" s="45">
        <v>1</v>
      </c>
      <c r="G20" s="51">
        <v>0</v>
      </c>
      <c r="H20" s="45">
        <v>6</v>
      </c>
      <c r="I20" s="45">
        <v>15</v>
      </c>
      <c r="J20" s="45">
        <v>58</v>
      </c>
      <c r="K20" s="45">
        <v>5</v>
      </c>
      <c r="L20" s="45">
        <v>18</v>
      </c>
      <c r="M20" s="52">
        <f>SUM(D20:L20)</f>
        <v>103</v>
      </c>
    </row>
    <row r="21" spans="1:18" ht="47.25">
      <c r="A21" s="45">
        <v>3</v>
      </c>
      <c r="B21" s="93" t="s">
        <v>190</v>
      </c>
      <c r="C21" s="80">
        <v>43891</v>
      </c>
      <c r="D21" s="45">
        <v>0</v>
      </c>
      <c r="E21" s="45">
        <v>1</v>
      </c>
      <c r="F21" s="45">
        <v>0</v>
      </c>
      <c r="G21" s="51">
        <v>0</v>
      </c>
      <c r="H21" s="45">
        <v>2</v>
      </c>
      <c r="I21" s="45">
        <v>2</v>
      </c>
      <c r="J21" s="45">
        <v>8</v>
      </c>
      <c r="K21" s="45">
        <v>8</v>
      </c>
      <c r="L21" s="45">
        <v>2</v>
      </c>
      <c r="M21" s="52">
        <f>SUM(D21:L21)</f>
        <v>23</v>
      </c>
    </row>
    <row r="22" spans="1:18">
      <c r="A22" s="69"/>
      <c r="B22" s="69"/>
      <c r="C22" s="69"/>
      <c r="D22" s="70">
        <f t="shared" ref="D22:M22" si="0">SUM(D18:D21)</f>
        <v>0</v>
      </c>
      <c r="E22" s="70">
        <f t="shared" si="0"/>
        <v>3</v>
      </c>
      <c r="F22" s="70">
        <f t="shared" si="0"/>
        <v>1</v>
      </c>
      <c r="G22" s="71">
        <f t="shared" si="0"/>
        <v>0</v>
      </c>
      <c r="H22" s="52">
        <f t="shared" si="0"/>
        <v>13</v>
      </c>
      <c r="I22" s="52">
        <f t="shared" si="0"/>
        <v>29</v>
      </c>
      <c r="J22" s="52">
        <f t="shared" si="0"/>
        <v>122</v>
      </c>
      <c r="K22" s="52">
        <f t="shared" si="0"/>
        <v>27</v>
      </c>
      <c r="L22" s="52">
        <f t="shared" si="0"/>
        <v>33</v>
      </c>
      <c r="M22" s="52">
        <f t="shared" si="0"/>
        <v>228</v>
      </c>
    </row>
  </sheetData>
  <mergeCells count="17">
    <mergeCell ref="A1:M1"/>
    <mergeCell ref="A10:B11"/>
    <mergeCell ref="A13:B14"/>
    <mergeCell ref="C4:M5"/>
    <mergeCell ref="A4:B5"/>
    <mergeCell ref="C7:M8"/>
    <mergeCell ref="A7:B8"/>
    <mergeCell ref="C10:M11"/>
    <mergeCell ref="C13:M14"/>
    <mergeCell ref="A12:M12"/>
    <mergeCell ref="J16:M16"/>
    <mergeCell ref="A2:R2"/>
    <mergeCell ref="C16:C17"/>
    <mergeCell ref="B16:B17"/>
    <mergeCell ref="A16:A17"/>
    <mergeCell ref="D16:G16"/>
    <mergeCell ref="H16:I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D22" sqref="D22"/>
    </sheetView>
  </sheetViews>
  <sheetFormatPr defaultRowHeight="15"/>
  <cols>
    <col min="1" max="1" width="6" customWidth="1"/>
    <col min="2" max="2" width="51.5703125" customWidth="1"/>
    <col min="3" max="3" width="39.28515625" customWidth="1"/>
    <col min="4" max="4" width="42.140625" customWidth="1"/>
    <col min="5" max="5" width="29.42578125" customWidth="1"/>
  </cols>
  <sheetData>
    <row r="1" spans="1:14" ht="15.75">
      <c r="A1" s="179" t="s">
        <v>108</v>
      </c>
      <c r="B1" s="179"/>
      <c r="C1" s="179"/>
      <c r="D1" s="179"/>
      <c r="E1" s="179"/>
      <c r="F1" s="46"/>
      <c r="G1" s="46"/>
      <c r="H1" s="46"/>
      <c r="I1" s="46"/>
      <c r="J1" s="46"/>
      <c r="K1" s="46"/>
      <c r="L1" s="46"/>
      <c r="M1" s="46"/>
      <c r="N1" s="46"/>
    </row>
    <row r="2" spans="1:14" ht="15.75">
      <c r="A2" s="179" t="s">
        <v>173</v>
      </c>
      <c r="B2" s="179"/>
      <c r="C2" s="179"/>
      <c r="D2" s="179"/>
      <c r="E2" s="179"/>
      <c r="F2" s="46"/>
      <c r="G2" s="46"/>
      <c r="H2" s="46"/>
      <c r="I2" s="46"/>
      <c r="J2" s="46"/>
      <c r="K2" s="46"/>
      <c r="L2" s="46"/>
      <c r="M2" s="46"/>
      <c r="N2" s="46"/>
    </row>
    <row r="3" spans="1:14" ht="15.75">
      <c r="A3" s="65"/>
      <c r="B3" s="65"/>
      <c r="C3" s="65"/>
      <c r="D3" s="65"/>
      <c r="E3" s="65"/>
      <c r="F3" s="46"/>
      <c r="G3" s="46"/>
      <c r="H3" s="46"/>
      <c r="I3" s="46"/>
      <c r="J3" s="46"/>
      <c r="K3" s="46"/>
      <c r="L3" s="46"/>
      <c r="M3" s="46"/>
      <c r="N3" s="46"/>
    </row>
    <row r="4" spans="1:14" ht="12.75" customHeight="1">
      <c r="A4" s="182" t="s">
        <v>67</v>
      </c>
      <c r="B4" s="182"/>
      <c r="C4" s="180" t="s">
        <v>121</v>
      </c>
      <c r="D4" s="180"/>
      <c r="E4" s="180"/>
      <c r="F4" s="46"/>
      <c r="G4" s="46"/>
      <c r="H4" s="46"/>
      <c r="I4" s="46"/>
      <c r="J4" s="46"/>
      <c r="K4" s="46"/>
      <c r="L4" s="46"/>
      <c r="M4" s="46"/>
      <c r="N4" s="46"/>
    </row>
    <row r="5" spans="1:14" ht="56.25" customHeight="1">
      <c r="A5" s="182"/>
      <c r="B5" s="182"/>
      <c r="C5" s="181"/>
      <c r="D5" s="181"/>
      <c r="E5" s="181"/>
      <c r="F5" s="46"/>
      <c r="G5" s="46"/>
      <c r="H5" s="46"/>
      <c r="I5" s="46"/>
      <c r="J5" s="46"/>
      <c r="K5" s="46"/>
      <c r="L5" s="46"/>
      <c r="M5" s="46"/>
      <c r="N5" s="46"/>
    </row>
    <row r="6" spans="1:14" ht="15.75">
      <c r="A6" s="65"/>
      <c r="B6" s="65"/>
      <c r="C6" s="65"/>
      <c r="D6" s="65"/>
      <c r="E6" s="65"/>
      <c r="F6" s="46"/>
      <c r="G6" s="46"/>
      <c r="H6" s="46"/>
      <c r="I6" s="46"/>
      <c r="J6" s="46"/>
      <c r="K6" s="46"/>
      <c r="L6" s="46"/>
      <c r="M6" s="46"/>
      <c r="N6" s="46"/>
    </row>
    <row r="7" spans="1:14" ht="15.75" customHeight="1">
      <c r="A7" s="182" t="s">
        <v>96</v>
      </c>
      <c r="B7" s="182"/>
      <c r="C7" s="180" t="s">
        <v>122</v>
      </c>
      <c r="D7" s="180"/>
      <c r="E7" s="180"/>
      <c r="F7" s="46"/>
      <c r="G7" s="46"/>
      <c r="H7" s="46"/>
      <c r="I7" s="46"/>
      <c r="J7" s="46"/>
      <c r="K7" s="46"/>
      <c r="L7" s="46"/>
      <c r="M7" s="46"/>
      <c r="N7" s="46"/>
    </row>
    <row r="8" spans="1:14" ht="21.75" customHeight="1">
      <c r="A8" s="182"/>
      <c r="B8" s="182"/>
      <c r="C8" s="181"/>
      <c r="D8" s="181"/>
      <c r="E8" s="181"/>
      <c r="F8" s="46"/>
      <c r="G8" s="46"/>
      <c r="H8" s="46"/>
      <c r="I8" s="46"/>
      <c r="J8" s="46"/>
      <c r="K8" s="46"/>
      <c r="L8" s="46"/>
      <c r="M8" s="46"/>
      <c r="N8" s="46"/>
    </row>
    <row r="9" spans="1:14" ht="15.75">
      <c r="A9" s="65"/>
      <c r="B9" s="65"/>
      <c r="C9" s="65"/>
      <c r="D9" s="65"/>
      <c r="E9" s="65"/>
    </row>
    <row r="10" spans="1:14" ht="21" customHeight="1">
      <c r="A10" s="182" t="s">
        <v>93</v>
      </c>
      <c r="B10" s="182"/>
      <c r="C10" s="180" t="s">
        <v>123</v>
      </c>
      <c r="D10" s="180"/>
      <c r="E10" s="180"/>
    </row>
    <row r="11" spans="1:14" ht="21" customHeight="1">
      <c r="A11" s="182"/>
      <c r="B11" s="182"/>
      <c r="C11" s="181"/>
      <c r="D11" s="181"/>
      <c r="E11" s="181"/>
    </row>
    <row r="12" spans="1:14" ht="15.75">
      <c r="A12" s="65"/>
      <c r="B12" s="65"/>
      <c r="C12" s="65"/>
      <c r="D12" s="65"/>
      <c r="E12" s="65"/>
    </row>
    <row r="13" spans="1:14" ht="30.75" customHeight="1">
      <c r="A13" s="182" t="s">
        <v>94</v>
      </c>
      <c r="B13" s="182"/>
      <c r="C13" s="180" t="s">
        <v>124</v>
      </c>
      <c r="D13" s="180"/>
      <c r="E13" s="180"/>
    </row>
    <row r="14" spans="1:14" ht="24.75" customHeight="1">
      <c r="A14" s="182"/>
      <c r="B14" s="182"/>
      <c r="C14" s="181"/>
      <c r="D14" s="181"/>
      <c r="E14" s="181"/>
    </row>
    <row r="15" spans="1:14" ht="15.75">
      <c r="A15" s="65"/>
      <c r="B15" s="65"/>
      <c r="C15" s="65"/>
      <c r="D15" s="65"/>
      <c r="E15" s="65"/>
    </row>
    <row r="16" spans="1:14" ht="47.25">
      <c r="A16" s="43" t="s">
        <v>4</v>
      </c>
      <c r="B16" s="63" t="s">
        <v>114</v>
      </c>
      <c r="C16" s="78" t="s">
        <v>106</v>
      </c>
      <c r="D16" s="43" t="s">
        <v>1</v>
      </c>
      <c r="E16" s="43" t="s">
        <v>107</v>
      </c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47.25">
      <c r="A17" s="43">
        <v>1</v>
      </c>
      <c r="B17" s="43" t="s">
        <v>168</v>
      </c>
      <c r="C17" s="43" t="s">
        <v>169</v>
      </c>
      <c r="D17" s="43" t="s">
        <v>170</v>
      </c>
      <c r="E17" s="43">
        <v>10000</v>
      </c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47.25">
      <c r="A18" s="43">
        <v>2</v>
      </c>
      <c r="B18" s="43" t="s">
        <v>171</v>
      </c>
      <c r="C18" s="43" t="s">
        <v>172</v>
      </c>
      <c r="D18" s="87" t="s">
        <v>170</v>
      </c>
      <c r="E18" s="43">
        <v>2000</v>
      </c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89">
      <c r="A19" s="43">
        <v>3</v>
      </c>
      <c r="B19" s="91" t="s">
        <v>192</v>
      </c>
      <c r="C19" s="91" t="s">
        <v>191</v>
      </c>
      <c r="D19" s="91" t="s">
        <v>193</v>
      </c>
      <c r="E19" s="43">
        <v>195670</v>
      </c>
      <c r="F19" s="42"/>
      <c r="G19" s="42"/>
      <c r="H19" s="42"/>
      <c r="I19" s="42"/>
      <c r="J19" s="42"/>
      <c r="K19" s="42"/>
      <c r="L19" s="42"/>
      <c r="M19" s="42"/>
      <c r="N19" s="42"/>
    </row>
    <row r="20" spans="1:14">
      <c r="A20" s="42"/>
      <c r="B20" s="42"/>
      <c r="C20" s="42"/>
      <c r="D20" s="42"/>
      <c r="E20" s="5">
        <f>SUM(E17:E19)</f>
        <v>207670</v>
      </c>
      <c r="F20" s="42"/>
      <c r="G20" s="42"/>
      <c r="H20" s="42"/>
      <c r="I20" s="42"/>
      <c r="J20" s="42"/>
      <c r="K20" s="42"/>
      <c r="L20" s="42"/>
      <c r="M20" s="42"/>
      <c r="N20" s="42"/>
    </row>
    <row r="21" spans="1:1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</sheetData>
  <mergeCells count="10">
    <mergeCell ref="A1:E1"/>
    <mergeCell ref="A2:E2"/>
    <mergeCell ref="C4:E5"/>
    <mergeCell ref="A13:B14"/>
    <mergeCell ref="C13:E14"/>
    <mergeCell ref="A4:B5"/>
    <mergeCell ref="C7:E8"/>
    <mergeCell ref="A7:B8"/>
    <mergeCell ref="A10:B11"/>
    <mergeCell ref="C10:E1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C25" sqref="C25"/>
    </sheetView>
  </sheetViews>
  <sheetFormatPr defaultRowHeight="15"/>
  <cols>
    <col min="1" max="1" width="6" customWidth="1"/>
    <col min="2" max="2" width="37.7109375" customWidth="1"/>
    <col min="3" max="3" width="31.5703125" customWidth="1"/>
    <col min="4" max="5" width="49.140625" customWidth="1"/>
    <col min="6" max="6" width="44" customWidth="1"/>
  </cols>
  <sheetData>
    <row r="1" spans="1:6">
      <c r="A1" s="107" t="s">
        <v>109</v>
      </c>
      <c r="B1" s="107"/>
      <c r="C1" s="107"/>
      <c r="D1" s="107"/>
      <c r="E1" s="107"/>
      <c r="F1" s="107"/>
    </row>
    <row r="2" spans="1:6">
      <c r="A2" s="107" t="s">
        <v>185</v>
      </c>
      <c r="B2" s="107"/>
      <c r="C2" s="107"/>
      <c r="D2" s="107"/>
      <c r="E2" s="107"/>
      <c r="F2" s="107"/>
    </row>
    <row r="3" spans="1:6">
      <c r="A3" s="79"/>
      <c r="B3" s="79"/>
      <c r="C3" s="79"/>
      <c r="D3" s="79"/>
      <c r="E3" s="79"/>
      <c r="F3" s="79"/>
    </row>
    <row r="4" spans="1:6" ht="24" customHeight="1">
      <c r="A4" s="126" t="s">
        <v>67</v>
      </c>
      <c r="B4" s="126"/>
      <c r="C4" s="122" t="s">
        <v>127</v>
      </c>
      <c r="D4" s="122"/>
      <c r="E4" s="122"/>
      <c r="F4" s="122"/>
    </row>
    <row r="5" spans="1:6" ht="19.5" customHeight="1">
      <c r="A5" s="126"/>
      <c r="B5" s="126"/>
      <c r="C5" s="122"/>
      <c r="D5" s="122"/>
      <c r="E5" s="122"/>
      <c r="F5" s="122"/>
    </row>
    <row r="6" spans="1:6" ht="18" customHeight="1">
      <c r="A6" s="126"/>
      <c r="B6" s="126"/>
      <c r="C6" s="128"/>
      <c r="D6" s="128"/>
      <c r="E6" s="128"/>
      <c r="F6" s="128"/>
    </row>
    <row r="7" spans="1:6">
      <c r="A7" s="79"/>
      <c r="B7" s="79"/>
      <c r="C7" s="79"/>
      <c r="D7" s="79"/>
      <c r="E7" s="79"/>
      <c r="F7" s="79"/>
    </row>
    <row r="8" spans="1:6">
      <c r="A8" s="126" t="s">
        <v>96</v>
      </c>
      <c r="B8" s="126"/>
      <c r="C8" s="122" t="s">
        <v>122</v>
      </c>
      <c r="D8" s="122"/>
      <c r="E8" s="122"/>
      <c r="F8" s="122"/>
    </row>
    <row r="9" spans="1:6">
      <c r="A9" s="126"/>
      <c r="B9" s="126"/>
      <c r="C9" s="128"/>
      <c r="D9" s="128"/>
      <c r="E9" s="128"/>
      <c r="F9" s="128"/>
    </row>
    <row r="10" spans="1:6">
      <c r="A10" s="79"/>
      <c r="B10" s="79"/>
      <c r="C10" s="79"/>
      <c r="D10" s="79"/>
      <c r="E10" s="79"/>
      <c r="F10" s="79"/>
    </row>
    <row r="11" spans="1:6">
      <c r="A11" s="126" t="s">
        <v>93</v>
      </c>
      <c r="B11" s="126"/>
      <c r="C11" s="127" t="s">
        <v>123</v>
      </c>
      <c r="D11" s="122"/>
      <c r="E11" s="122"/>
      <c r="F11" s="122"/>
    </row>
    <row r="12" spans="1:6" ht="32.25" customHeight="1">
      <c r="A12" s="126"/>
      <c r="B12" s="126"/>
      <c r="C12" s="128"/>
      <c r="D12" s="128"/>
      <c r="E12" s="128"/>
      <c r="F12" s="128"/>
    </row>
    <row r="13" spans="1:6" ht="14.25" customHeight="1">
      <c r="A13" s="79"/>
      <c r="B13" s="79"/>
      <c r="C13" s="79"/>
      <c r="D13" s="79"/>
      <c r="E13" s="79"/>
      <c r="F13" s="79"/>
    </row>
    <row r="14" spans="1:6" ht="15" customHeight="1">
      <c r="A14" s="126" t="s">
        <v>94</v>
      </c>
      <c r="B14" s="126"/>
      <c r="C14" s="122" t="s">
        <v>126</v>
      </c>
      <c r="D14" s="122"/>
      <c r="E14" s="122"/>
      <c r="F14" s="122"/>
    </row>
    <row r="15" spans="1:6" ht="27" customHeight="1">
      <c r="A15" s="126"/>
      <c r="B15" s="126"/>
      <c r="C15" s="128"/>
      <c r="D15" s="128"/>
      <c r="E15" s="128"/>
      <c r="F15" s="128"/>
    </row>
    <row r="16" spans="1:6">
      <c r="A16" s="79"/>
      <c r="B16" s="79"/>
      <c r="C16" s="79"/>
      <c r="D16" s="79"/>
      <c r="E16" s="79"/>
      <c r="F16" s="79"/>
    </row>
    <row r="17" spans="1:15" ht="60">
      <c r="A17" s="62" t="s">
        <v>19</v>
      </c>
      <c r="B17" s="62" t="s">
        <v>5</v>
      </c>
      <c r="C17" s="62" t="s">
        <v>115</v>
      </c>
      <c r="D17" s="62" t="s">
        <v>117</v>
      </c>
      <c r="E17" s="62" t="s">
        <v>116</v>
      </c>
      <c r="F17" s="62" t="s">
        <v>118</v>
      </c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45">
      <c r="A18" s="62">
        <v>1</v>
      </c>
      <c r="B18" s="83" t="s">
        <v>174</v>
      </c>
      <c r="C18" s="82" t="s">
        <v>130</v>
      </c>
      <c r="D18" s="62" t="s">
        <v>133</v>
      </c>
      <c r="E18" s="62" t="s">
        <v>134</v>
      </c>
      <c r="F18" s="88" t="s">
        <v>141</v>
      </c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30">
      <c r="A19" s="62">
        <v>2</v>
      </c>
      <c r="B19" s="83" t="s">
        <v>175</v>
      </c>
      <c r="C19" s="82" t="s">
        <v>131</v>
      </c>
      <c r="D19" s="88" t="s">
        <v>194</v>
      </c>
      <c r="E19" s="62"/>
      <c r="F19" s="6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30.75" thickBot="1">
      <c r="A20" s="62">
        <v>3</v>
      </c>
      <c r="B20" s="83" t="s">
        <v>176</v>
      </c>
      <c r="C20" s="82" t="s">
        <v>131</v>
      </c>
      <c r="D20" s="62" t="s">
        <v>135</v>
      </c>
      <c r="E20" s="62"/>
      <c r="F20" s="62" t="s">
        <v>140</v>
      </c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75.75" thickBot="1">
      <c r="A21" s="62">
        <v>4</v>
      </c>
      <c r="B21" s="84" t="s">
        <v>177</v>
      </c>
      <c r="C21" s="82" t="s">
        <v>132</v>
      </c>
      <c r="D21" s="82" t="s">
        <v>136</v>
      </c>
      <c r="E21" s="82" t="s">
        <v>137</v>
      </c>
      <c r="F21" s="88" t="s">
        <v>141</v>
      </c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87.75" customHeight="1">
      <c r="A22" s="62">
        <v>5</v>
      </c>
      <c r="B22" s="85" t="s">
        <v>195</v>
      </c>
      <c r="C22" s="62" t="s">
        <v>129</v>
      </c>
      <c r="D22" s="82" t="s">
        <v>138</v>
      </c>
      <c r="E22" s="62" t="s">
        <v>139</v>
      </c>
      <c r="F22" s="62"/>
      <c r="G22" s="42"/>
      <c r="H22" s="42"/>
      <c r="I22" s="42"/>
      <c r="J22" s="42"/>
      <c r="K22" s="42"/>
      <c r="L22" s="42"/>
      <c r="M22" s="42"/>
      <c r="N22" s="42"/>
      <c r="O22" s="42"/>
    </row>
    <row r="23" spans="1:15">
      <c r="A23" s="62">
        <v>6</v>
      </c>
      <c r="B23" s="83"/>
      <c r="C23" s="82"/>
      <c r="D23" s="62"/>
      <c r="E23" s="62"/>
      <c r="F23" s="62"/>
      <c r="G23" s="42"/>
      <c r="H23" s="42"/>
      <c r="I23" s="42"/>
      <c r="J23" s="42"/>
      <c r="K23" s="42"/>
      <c r="L23" s="42"/>
      <c r="M23" s="42"/>
      <c r="N23" s="42"/>
      <c r="O23" s="42"/>
    </row>
    <row r="24" spans="1:15">
      <c r="A24" s="62">
        <v>7</v>
      </c>
      <c r="B24" s="83"/>
      <c r="C24" s="82"/>
      <c r="D24" s="62"/>
      <c r="E24" s="62"/>
      <c r="F24" s="62"/>
      <c r="G24" s="42"/>
      <c r="H24" s="42"/>
      <c r="I24" s="42"/>
      <c r="J24" s="42"/>
      <c r="K24" s="42"/>
      <c r="L24" s="42"/>
      <c r="M24" s="42"/>
      <c r="N24" s="42"/>
      <c r="O24" s="42"/>
    </row>
    <row r="25" spans="1:15">
      <c r="A25" s="62">
        <v>8</v>
      </c>
      <c r="B25" s="62"/>
      <c r="C25" s="62"/>
      <c r="D25" s="62"/>
      <c r="E25" s="62"/>
      <c r="F25" s="62"/>
      <c r="G25" s="42"/>
      <c r="H25" s="42"/>
      <c r="I25" s="42"/>
      <c r="J25" s="42"/>
      <c r="K25" s="42"/>
      <c r="L25" s="42"/>
      <c r="M25" s="42"/>
      <c r="N25" s="42"/>
      <c r="O25" s="42"/>
    </row>
    <row r="26" spans="1:15">
      <c r="A26" s="62">
        <v>9</v>
      </c>
      <c r="B26" s="62"/>
      <c r="C26" s="62"/>
      <c r="D26" s="62"/>
      <c r="E26" s="62"/>
      <c r="F26" s="62"/>
      <c r="G26" s="42"/>
      <c r="H26" s="42"/>
      <c r="I26" s="42"/>
      <c r="J26" s="42"/>
      <c r="K26" s="42"/>
      <c r="L26" s="42"/>
      <c r="M26" s="42"/>
      <c r="N26" s="42"/>
      <c r="O26" s="42"/>
    </row>
    <row r="27" spans="1:15">
      <c r="A27" s="62">
        <v>10</v>
      </c>
      <c r="B27" s="62"/>
      <c r="C27" s="62"/>
      <c r="D27" s="62"/>
      <c r="E27" s="62"/>
      <c r="F27" s="62"/>
      <c r="G27" s="42"/>
      <c r="H27" s="42"/>
      <c r="I27" s="42"/>
      <c r="J27" s="42"/>
      <c r="K27" s="42"/>
      <c r="L27" s="42"/>
      <c r="M27" s="42"/>
      <c r="N27" s="42"/>
      <c r="O27" s="42"/>
    </row>
    <row r="28" spans="1:15">
      <c r="A28" s="62">
        <v>11</v>
      </c>
      <c r="B28" s="62"/>
      <c r="C28" s="62"/>
      <c r="D28" s="62"/>
      <c r="E28" s="62"/>
      <c r="F28" s="62"/>
      <c r="G28" s="42"/>
      <c r="H28" s="42"/>
      <c r="I28" s="42"/>
      <c r="J28" s="42"/>
      <c r="K28" s="42"/>
      <c r="L28" s="42"/>
      <c r="M28" s="42"/>
      <c r="N28" s="42"/>
      <c r="O28" s="42"/>
    </row>
    <row r="29" spans="1:15">
      <c r="A29" s="62">
        <v>12</v>
      </c>
      <c r="B29" s="62"/>
      <c r="C29" s="62"/>
      <c r="D29" s="62"/>
      <c r="E29" s="62"/>
      <c r="F29" s="62"/>
      <c r="G29" s="42"/>
      <c r="H29" s="42"/>
      <c r="I29" s="42"/>
      <c r="J29" s="42"/>
      <c r="K29" s="42"/>
      <c r="L29" s="42"/>
      <c r="M29" s="42"/>
      <c r="N29" s="42"/>
      <c r="O29" s="42"/>
    </row>
    <row r="30" spans="1:15">
      <c r="A30" s="62">
        <v>13</v>
      </c>
      <c r="B30" s="62"/>
      <c r="C30" s="62"/>
      <c r="D30" s="62"/>
      <c r="E30" s="62"/>
      <c r="F30" s="62"/>
    </row>
    <row r="31" spans="1:15">
      <c r="A31" s="62">
        <v>14</v>
      </c>
      <c r="B31" s="62"/>
      <c r="C31" s="62"/>
      <c r="D31" s="62"/>
      <c r="E31" s="62"/>
      <c r="F31" s="62"/>
    </row>
    <row r="32" spans="1:15">
      <c r="A32" s="62">
        <v>15</v>
      </c>
      <c r="B32" s="62"/>
      <c r="C32" s="62"/>
      <c r="D32" s="62"/>
      <c r="E32" s="62"/>
      <c r="F32" s="62"/>
    </row>
    <row r="33" spans="1:6">
      <c r="A33" s="62">
        <v>16</v>
      </c>
      <c r="B33" s="62"/>
      <c r="C33" s="62"/>
      <c r="D33" s="62"/>
      <c r="E33" s="62"/>
      <c r="F33" s="62"/>
    </row>
  </sheetData>
  <mergeCells count="10">
    <mergeCell ref="A1:F1"/>
    <mergeCell ref="A2:F2"/>
    <mergeCell ref="A11:B12"/>
    <mergeCell ref="A14:B15"/>
    <mergeCell ref="A4:B6"/>
    <mergeCell ref="C4:F6"/>
    <mergeCell ref="A8:B9"/>
    <mergeCell ref="C8:F9"/>
    <mergeCell ref="C11:F12"/>
    <mergeCell ref="C14:F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результаты реализации программ </vt:lpstr>
      <vt:lpstr>достижение обучающихся </vt:lpstr>
      <vt:lpstr>эффективность педагога</vt:lpstr>
      <vt:lpstr>кол-во обучающихся </vt:lpstr>
      <vt:lpstr>Организация мероприятий </vt:lpstr>
      <vt:lpstr>социальные партнёры </vt:lpstr>
      <vt:lpstr>обратная связь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Konina</dc:creator>
  <cp:lastModifiedBy>Админ</cp:lastModifiedBy>
  <cp:lastPrinted>2014-09-25T05:27:56Z</cp:lastPrinted>
  <dcterms:created xsi:type="dcterms:W3CDTF">2014-09-25T03:54:54Z</dcterms:created>
  <dcterms:modified xsi:type="dcterms:W3CDTF">2020-09-29T18:08:23Z</dcterms:modified>
</cp:coreProperties>
</file>